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11.xml" ContentType="application/vnd.openxmlformats-officedocument.drawing+xml"/>
  <Override PartName="/xl/drawings/drawing1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freedmanhealthcarellc.sharepoint.com/Shared Documents/Clients &amp; Projects/Colorado/CO CIVHC Procurement Support/7.1 RFP Working Folder September-October/"/>
    </mc:Choice>
  </mc:AlternateContent>
  <xr:revisionPtr revIDLastSave="24" documentId="13_ncr:1_{6DE3862C-64D8-4DD5-943E-99565A086194}" xr6:coauthVersionLast="47" xr6:coauthVersionMax="47" xr10:uidLastSave="{D00A008A-B313-49C6-837A-B190F95CD271}"/>
  <bookViews>
    <workbookView xWindow="-120" yWindow="-120" windowWidth="29040" windowHeight="15840" tabRatio="812" xr2:uid="{C1BCE579-F52C-49EB-9862-4A5A55FF405A}"/>
  </bookViews>
  <sheets>
    <sheet name="Instructions &amp; Definitions" sheetId="11" r:id="rId1"/>
    <sheet name="1. Data Collection &amp; Processing" sheetId="2" r:id="rId2"/>
    <sheet name="2. Identity Management" sheetId="13" r:id="rId3"/>
    <sheet name="3. Enclave,Data Access,Analysis" sheetId="4" r:id="rId4"/>
    <sheet name="4. Privacy and Security" sheetId="7" r:id="rId5"/>
    <sheet name="5. Technical Support &amp; Training" sheetId="6" r:id="rId6"/>
    <sheet name="6. Transition Services" sheetId="12" r:id="rId7"/>
    <sheet name="7. Project Management" sheetId="5" r:id="rId8"/>
    <sheet name="8. Staffing Worksheet" sheetId="1" r:id="rId9"/>
    <sheet name="9. Cost Proposal" sheetId="8" r:id="rId10"/>
    <sheet name="10. Payment Model" sheetId="9" r:id="rId11"/>
    <sheet name="11. References" sheetId="10" r:id="rId12"/>
  </sheets>
  <definedNames>
    <definedName name="_xlnm._FilterDatabase" localSheetId="4" hidden="1">'4. Privacy and Security'!$A$8:$I$8</definedName>
    <definedName name="_xlnm._FilterDatabase" localSheetId="5" hidden="1">'5. Technical Support &amp; Training'!$A$8:$J$8</definedName>
    <definedName name="_ftn1" localSheetId="6">'6. Transition Services'!$A$28</definedName>
    <definedName name="_ftnref1" localSheetId="6">'6. Transition Services'!$A$11</definedName>
    <definedName name="Proposal">'Instructions &amp; Definitions'!$A$36:$A$38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1" i="1" l="1"/>
  <c r="H30" i="8"/>
  <c r="H63" i="8" s="1"/>
  <c r="L30" i="8"/>
  <c r="L63" i="8" s="1"/>
  <c r="O30" i="8"/>
  <c r="O63" i="8" s="1"/>
  <c r="R30" i="8"/>
  <c r="E30" i="8"/>
  <c r="E63" i="8" s="1"/>
  <c r="R63" i="8"/>
  <c r="T61" i="8"/>
  <c r="S61" i="8"/>
  <c r="S56" i="8"/>
  <c r="T56" i="8" s="1"/>
  <c r="S57" i="8"/>
  <c r="S58" i="8"/>
  <c r="T58" i="8" s="1"/>
  <c r="S59" i="8"/>
  <c r="S49" i="8"/>
  <c r="S50" i="8"/>
  <c r="S51" i="8"/>
  <c r="S52" i="8"/>
  <c r="S43" i="8"/>
  <c r="S44" i="8"/>
  <c r="S45" i="8"/>
  <c r="S46" i="8"/>
  <c r="S47" i="8"/>
  <c r="T47" i="8" s="1"/>
  <c r="S39" i="8"/>
  <c r="T39" i="8" s="1"/>
  <c r="S40" i="8"/>
  <c r="S41" i="8"/>
  <c r="S36" i="8"/>
  <c r="S37" i="8"/>
  <c r="S33" i="8"/>
  <c r="S34" i="8"/>
  <c r="P61" i="8"/>
  <c r="P56" i="8"/>
  <c r="P57" i="8"/>
  <c r="P58" i="8"/>
  <c r="P59" i="8"/>
  <c r="P49" i="8"/>
  <c r="P50" i="8"/>
  <c r="P51" i="8"/>
  <c r="P52" i="8"/>
  <c r="P43" i="8"/>
  <c r="P44" i="8"/>
  <c r="P45" i="8"/>
  <c r="P46" i="8"/>
  <c r="P47" i="8"/>
  <c r="P39" i="8"/>
  <c r="P40" i="8"/>
  <c r="P41" i="8"/>
  <c r="P36" i="8"/>
  <c r="P37" i="8"/>
  <c r="P33" i="8"/>
  <c r="P34" i="8"/>
  <c r="M61" i="8"/>
  <c r="M56" i="8"/>
  <c r="M57" i="8"/>
  <c r="T57" i="8" s="1"/>
  <c r="M58" i="8"/>
  <c r="M59" i="8"/>
  <c r="M49" i="8"/>
  <c r="M50" i="8"/>
  <c r="M51" i="8"/>
  <c r="M52" i="8"/>
  <c r="M43" i="8"/>
  <c r="M44" i="8"/>
  <c r="M45" i="8"/>
  <c r="M46" i="8"/>
  <c r="M47" i="8"/>
  <c r="M39" i="8"/>
  <c r="M40" i="8"/>
  <c r="M41" i="8"/>
  <c r="M36" i="8"/>
  <c r="M37" i="8"/>
  <c r="M33" i="8"/>
  <c r="M34" i="8"/>
  <c r="I61" i="8"/>
  <c r="I56" i="8"/>
  <c r="I57" i="8"/>
  <c r="I58" i="8"/>
  <c r="I59" i="8"/>
  <c r="I49" i="8"/>
  <c r="I50" i="8"/>
  <c r="I51" i="8"/>
  <c r="I52" i="8"/>
  <c r="I43" i="8"/>
  <c r="I44" i="8"/>
  <c r="I45" i="8"/>
  <c r="I46" i="8"/>
  <c r="I47" i="8"/>
  <c r="I39" i="8"/>
  <c r="I40" i="8"/>
  <c r="I41" i="8"/>
  <c r="I36" i="8"/>
  <c r="I37" i="8"/>
  <c r="I33" i="8"/>
  <c r="I34" i="8"/>
  <c r="I27" i="8"/>
  <c r="I28" i="8"/>
  <c r="J28" i="8"/>
  <c r="F61" i="8"/>
  <c r="F56" i="8"/>
  <c r="F57" i="8"/>
  <c r="F58" i="8"/>
  <c r="F59" i="8"/>
  <c r="F49" i="8"/>
  <c r="F50" i="8"/>
  <c r="F51" i="8"/>
  <c r="F52" i="8"/>
  <c r="F43" i="8"/>
  <c r="F44" i="8"/>
  <c r="J44" i="8" s="1"/>
  <c r="F45" i="8"/>
  <c r="F46" i="8"/>
  <c r="J46" i="8" s="1"/>
  <c r="F47" i="8"/>
  <c r="F39" i="8"/>
  <c r="F40" i="8"/>
  <c r="F41" i="8"/>
  <c r="F36" i="8"/>
  <c r="F37" i="8"/>
  <c r="F33" i="8"/>
  <c r="F34" i="8"/>
  <c r="S27" i="8"/>
  <c r="S28" i="8"/>
  <c r="P27" i="8"/>
  <c r="P28" i="8"/>
  <c r="M27" i="8"/>
  <c r="T27" i="8" s="1"/>
  <c r="M28" i="8"/>
  <c r="F27" i="8"/>
  <c r="F28" i="8"/>
  <c r="S45" i="1"/>
  <c r="S46" i="1"/>
  <c r="S47" i="1"/>
  <c r="S48" i="1"/>
  <c r="Q49" i="1"/>
  <c r="S33" i="1"/>
  <c r="S34" i="1"/>
  <c r="Q35" i="1"/>
  <c r="S36" i="1"/>
  <c r="S37" i="1"/>
  <c r="Q38" i="1"/>
  <c r="S39" i="1"/>
  <c r="S40" i="1"/>
  <c r="Q41" i="1"/>
  <c r="S42" i="1"/>
  <c r="Q22" i="8" s="1"/>
  <c r="S22" i="8" s="1"/>
  <c r="S43" i="1"/>
  <c r="Q24" i="8" s="1"/>
  <c r="S24" i="8" s="1"/>
  <c r="S20" i="1"/>
  <c r="S21" i="1"/>
  <c r="S22" i="1"/>
  <c r="Q23" i="1"/>
  <c r="S24" i="1"/>
  <c r="S25" i="1"/>
  <c r="S26" i="1"/>
  <c r="Q27" i="1"/>
  <c r="S28" i="1"/>
  <c r="S29" i="1"/>
  <c r="S30" i="1"/>
  <c r="Q31" i="1"/>
  <c r="S18" i="1"/>
  <c r="Q14" i="8" s="1"/>
  <c r="S14" i="8" s="1"/>
  <c r="P45" i="1"/>
  <c r="P46" i="1"/>
  <c r="P47" i="1"/>
  <c r="P48" i="1"/>
  <c r="N49" i="1"/>
  <c r="P33" i="1"/>
  <c r="P34" i="1"/>
  <c r="N35" i="1"/>
  <c r="P36" i="1"/>
  <c r="P38" i="1" s="1"/>
  <c r="N21" i="8" s="1"/>
  <c r="P21" i="8" s="1"/>
  <c r="P37" i="1"/>
  <c r="N38" i="1"/>
  <c r="P39" i="1"/>
  <c r="P40" i="1"/>
  <c r="N41" i="1"/>
  <c r="P42" i="1"/>
  <c r="N22" i="8" s="1"/>
  <c r="P22" i="8" s="1"/>
  <c r="P43" i="1"/>
  <c r="N24" i="8" s="1"/>
  <c r="P24" i="8" s="1"/>
  <c r="P20" i="1"/>
  <c r="P21" i="1"/>
  <c r="P22" i="1"/>
  <c r="N23" i="1"/>
  <c r="P24" i="1"/>
  <c r="P25" i="1"/>
  <c r="P26" i="1"/>
  <c r="N27" i="1"/>
  <c r="P27" i="1"/>
  <c r="N17" i="8" s="1"/>
  <c r="P17" i="8" s="1"/>
  <c r="P28" i="1"/>
  <c r="P29" i="1"/>
  <c r="P30" i="1"/>
  <c r="N31" i="1"/>
  <c r="P18" i="1"/>
  <c r="N14" i="8" s="1"/>
  <c r="P14" i="8" s="1"/>
  <c r="M45" i="1"/>
  <c r="M46" i="1"/>
  <c r="M47" i="1"/>
  <c r="M48" i="1"/>
  <c r="K49" i="1"/>
  <c r="M33" i="1"/>
  <c r="M34" i="1"/>
  <c r="K35" i="1"/>
  <c r="M36" i="1"/>
  <c r="M37" i="1"/>
  <c r="K38" i="1"/>
  <c r="M39" i="1"/>
  <c r="M40" i="1"/>
  <c r="M42" i="1"/>
  <c r="K22" i="8" s="1"/>
  <c r="M22" i="8" s="1"/>
  <c r="M43" i="1"/>
  <c r="K24" i="8" s="1"/>
  <c r="M24" i="8" s="1"/>
  <c r="M20" i="1"/>
  <c r="M21" i="1"/>
  <c r="M22" i="1"/>
  <c r="K23" i="1"/>
  <c r="M24" i="1"/>
  <c r="M25" i="1"/>
  <c r="M26" i="1"/>
  <c r="K27" i="1"/>
  <c r="M28" i="1"/>
  <c r="M29" i="1"/>
  <c r="M30" i="1"/>
  <c r="M31" i="1" s="1"/>
  <c r="K18" i="8" s="1"/>
  <c r="M18" i="8" s="1"/>
  <c r="K31" i="1"/>
  <c r="M18" i="1"/>
  <c r="K14" i="8" s="1"/>
  <c r="M14" i="8" s="1"/>
  <c r="J45" i="1"/>
  <c r="J46" i="1"/>
  <c r="J47" i="1"/>
  <c r="J48" i="1"/>
  <c r="H49" i="1"/>
  <c r="J33" i="1"/>
  <c r="J34" i="1"/>
  <c r="H35" i="1"/>
  <c r="J36" i="1"/>
  <c r="J37" i="1"/>
  <c r="H38" i="1"/>
  <c r="J39" i="1"/>
  <c r="J40" i="1"/>
  <c r="H41" i="1"/>
  <c r="J42" i="1"/>
  <c r="G22" i="8" s="1"/>
  <c r="I22" i="8" s="1"/>
  <c r="J43" i="1"/>
  <c r="G24" i="8" s="1"/>
  <c r="I24" i="8" s="1"/>
  <c r="J20" i="1"/>
  <c r="J21" i="1"/>
  <c r="J22" i="1"/>
  <c r="H23" i="1"/>
  <c r="J24" i="1"/>
  <c r="J25" i="1"/>
  <c r="J26" i="1"/>
  <c r="H27" i="1"/>
  <c r="J28" i="1"/>
  <c r="J29" i="1"/>
  <c r="J30" i="1"/>
  <c r="H31" i="1"/>
  <c r="J18" i="1"/>
  <c r="G14" i="8" s="1"/>
  <c r="I14" i="8" s="1"/>
  <c r="E41" i="1"/>
  <c r="E38" i="1"/>
  <c r="E35" i="1"/>
  <c r="E49" i="1"/>
  <c r="G45" i="1"/>
  <c r="G46" i="1"/>
  <c r="G47" i="1"/>
  <c r="G48" i="1"/>
  <c r="G43" i="1"/>
  <c r="D24" i="8" s="1"/>
  <c r="F24" i="8" s="1"/>
  <c r="G42" i="1"/>
  <c r="D22" i="8" s="1"/>
  <c r="F22" i="8" s="1"/>
  <c r="G39" i="1"/>
  <c r="G40" i="1"/>
  <c r="G36" i="1"/>
  <c r="G37" i="1"/>
  <c r="G33" i="1"/>
  <c r="G34" i="1"/>
  <c r="G28" i="1"/>
  <c r="G29" i="1"/>
  <c r="G30" i="1"/>
  <c r="E31" i="1"/>
  <c r="G24" i="1"/>
  <c r="G25" i="1"/>
  <c r="G26" i="1"/>
  <c r="E27" i="1"/>
  <c r="E23" i="1"/>
  <c r="G20" i="1"/>
  <c r="G21" i="1"/>
  <c r="G22" i="1"/>
  <c r="G18" i="1"/>
  <c r="D14" i="8" s="1"/>
  <c r="F14" i="8" s="1"/>
  <c r="J35" i="1" l="1"/>
  <c r="G20" i="8" s="1"/>
  <c r="I20" i="8" s="1"/>
  <c r="J38" i="1"/>
  <c r="G21" i="8" s="1"/>
  <c r="I21" i="8" s="1"/>
  <c r="J31" i="1"/>
  <c r="G18" i="8" s="1"/>
  <c r="I18" i="8" s="1"/>
  <c r="J27" i="1"/>
  <c r="G17" i="8" s="1"/>
  <c r="I17" i="8" s="1"/>
  <c r="S41" i="1"/>
  <c r="Q23" i="8" s="1"/>
  <c r="S23" i="8" s="1"/>
  <c r="J41" i="1"/>
  <c r="G23" i="8" s="1"/>
  <c r="I23" i="8" s="1"/>
  <c r="J23" i="1"/>
  <c r="G16" i="8" s="1"/>
  <c r="I16" i="8" s="1"/>
  <c r="P41" i="1"/>
  <c r="N23" i="8" s="1"/>
  <c r="P23" i="8" s="1"/>
  <c r="S38" i="1"/>
  <c r="Q21" i="8" s="1"/>
  <c r="S21" i="8" s="1"/>
  <c r="S27" i="1"/>
  <c r="Q17" i="8" s="1"/>
  <c r="S17" i="8" s="1"/>
  <c r="S23" i="1"/>
  <c r="Q16" i="8" s="1"/>
  <c r="S16" i="8" s="1"/>
  <c r="J40" i="8"/>
  <c r="J45" i="8"/>
  <c r="U45" i="8" s="1"/>
  <c r="J61" i="8"/>
  <c r="U61" i="8" s="1"/>
  <c r="T41" i="8"/>
  <c r="T59" i="8"/>
  <c r="T37" i="8"/>
  <c r="T49" i="8"/>
  <c r="T40" i="8"/>
  <c r="U40" i="8" s="1"/>
  <c r="T45" i="8"/>
  <c r="T50" i="8"/>
  <c r="T36" i="8"/>
  <c r="T44" i="8"/>
  <c r="U44" i="8" s="1"/>
  <c r="T34" i="8"/>
  <c r="T52" i="8"/>
  <c r="T43" i="8"/>
  <c r="T33" i="8"/>
  <c r="T51" i="8"/>
  <c r="T46" i="8"/>
  <c r="U46" i="8"/>
  <c r="J58" i="8"/>
  <c r="U58" i="8" s="1"/>
  <c r="J57" i="8"/>
  <c r="U57" i="8" s="1"/>
  <c r="J39" i="8"/>
  <c r="U39" i="8" s="1"/>
  <c r="T28" i="8"/>
  <c r="J27" i="8"/>
  <c r="U27" i="8" s="1"/>
  <c r="J24" i="8"/>
  <c r="U28" i="8"/>
  <c r="T24" i="8"/>
  <c r="U24" i="8"/>
  <c r="J43" i="8"/>
  <c r="J33" i="8"/>
  <c r="J36" i="8"/>
  <c r="J49" i="8"/>
  <c r="J51" i="8"/>
  <c r="J41" i="8"/>
  <c r="J59" i="8"/>
  <c r="T14" i="8"/>
  <c r="P31" i="1"/>
  <c r="N18" i="8" s="1"/>
  <c r="P18" i="8" s="1"/>
  <c r="M35" i="1"/>
  <c r="K20" i="8" s="1"/>
  <c r="M20" i="8" s="1"/>
  <c r="Q50" i="1"/>
  <c r="T22" i="8"/>
  <c r="M41" i="1"/>
  <c r="K23" i="8" s="1"/>
  <c r="M23" i="8" s="1"/>
  <c r="S49" i="1"/>
  <c r="Q25" i="8" s="1"/>
  <c r="P49" i="1"/>
  <c r="N25" i="8" s="1"/>
  <c r="P25" i="8" s="1"/>
  <c r="J49" i="1"/>
  <c r="G25" i="8" s="1"/>
  <c r="I25" i="8" s="1"/>
  <c r="G35" i="1"/>
  <c r="D20" i="8" s="1"/>
  <c r="F20" i="8" s="1"/>
  <c r="J20" i="8" s="1"/>
  <c r="J37" i="8"/>
  <c r="J50" i="8"/>
  <c r="J56" i="8"/>
  <c r="U56" i="8" s="1"/>
  <c r="J47" i="8"/>
  <c r="U47" i="8" s="1"/>
  <c r="J34" i="8"/>
  <c r="J52" i="8"/>
  <c r="J22" i="8"/>
  <c r="J14" i="8"/>
  <c r="G38" i="1"/>
  <c r="D21" i="8" s="1"/>
  <c r="F21" i="8" s="1"/>
  <c r="J21" i="8" s="1"/>
  <c r="G41" i="1"/>
  <c r="D23" i="8" s="1"/>
  <c r="F23" i="8" s="1"/>
  <c r="S35" i="1"/>
  <c r="H50" i="1"/>
  <c r="S31" i="1"/>
  <c r="Q18" i="8" s="1"/>
  <c r="S18" i="8" s="1"/>
  <c r="G49" i="1"/>
  <c r="D25" i="8" s="1"/>
  <c r="F25" i="8" s="1"/>
  <c r="M38" i="1"/>
  <c r="K21" i="8" s="1"/>
  <c r="M21" i="8" s="1"/>
  <c r="P35" i="1"/>
  <c r="N20" i="8" s="1"/>
  <c r="P20" i="8" s="1"/>
  <c r="M23" i="1"/>
  <c r="K16" i="8" s="1"/>
  <c r="M16" i="8" s="1"/>
  <c r="N50" i="1"/>
  <c r="K50" i="1"/>
  <c r="M49" i="1"/>
  <c r="K25" i="8" s="1"/>
  <c r="P23" i="1"/>
  <c r="N16" i="8" s="1"/>
  <c r="P16" i="8" s="1"/>
  <c r="M27" i="1"/>
  <c r="K17" i="8" s="1"/>
  <c r="M17" i="8" s="1"/>
  <c r="T17" i="8" s="1"/>
  <c r="E50" i="1"/>
  <c r="G31" i="1"/>
  <c r="D18" i="8" s="1"/>
  <c r="F18" i="8" s="1"/>
  <c r="J18" i="8" s="1"/>
  <c r="G27" i="1"/>
  <c r="D17" i="8" s="1"/>
  <c r="F17" i="8" s="1"/>
  <c r="J17" i="8" s="1"/>
  <c r="G23" i="1"/>
  <c r="D16" i="8" s="1"/>
  <c r="T23" i="8" l="1"/>
  <c r="J23" i="8"/>
  <c r="T21" i="8"/>
  <c r="U17" i="8"/>
  <c r="U41" i="8"/>
  <c r="U50" i="8"/>
  <c r="U59" i="8"/>
  <c r="U37" i="8"/>
  <c r="U49" i="8"/>
  <c r="U36" i="8"/>
  <c r="U51" i="8"/>
  <c r="U33" i="8"/>
  <c r="U43" i="8"/>
  <c r="U52" i="8"/>
  <c r="U34" i="8"/>
  <c r="U21" i="8"/>
  <c r="P30" i="8"/>
  <c r="P63" i="8" s="1"/>
  <c r="J25" i="8"/>
  <c r="N30" i="8"/>
  <c r="N63" i="8" s="1"/>
  <c r="U22" i="8"/>
  <c r="U14" i="8"/>
  <c r="T16" i="8"/>
  <c r="T18" i="8"/>
  <c r="U18" i="8" s="1"/>
  <c r="P50" i="1"/>
  <c r="S50" i="1"/>
  <c r="Q20" i="8"/>
  <c r="S20" i="8" s="1"/>
  <c r="T20" i="8" s="1"/>
  <c r="U20" i="8" s="1"/>
  <c r="U23" i="8"/>
  <c r="S25" i="8"/>
  <c r="M25" i="8"/>
  <c r="K30" i="8"/>
  <c r="K63" i="8" s="1"/>
  <c r="G30" i="8"/>
  <c r="G63" i="8" s="1"/>
  <c r="J50" i="1"/>
  <c r="I30" i="8"/>
  <c r="I63" i="8" s="1"/>
  <c r="F16" i="8"/>
  <c r="D30" i="8"/>
  <c r="D63" i="8" s="1"/>
  <c r="M50" i="1"/>
  <c r="G50" i="1"/>
  <c r="Q30" i="8" l="1"/>
  <c r="Q63" i="8" s="1"/>
  <c r="S30" i="8"/>
  <c r="S63" i="8" s="1"/>
  <c r="M30" i="8"/>
  <c r="M63" i="8" s="1"/>
  <c r="T25" i="8"/>
  <c r="F30" i="8"/>
  <c r="F63" i="8" s="1"/>
  <c r="J16" i="8"/>
  <c r="T30" i="8" l="1"/>
  <c r="T63" i="8" s="1"/>
  <c r="U25" i="8"/>
  <c r="U16" i="8"/>
  <c r="U30" i="8" s="1"/>
  <c r="U63" i="8" s="1"/>
  <c r="J30" i="8"/>
  <c r="J63"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tc={7FCA6C06-DD7F-4DE8-8FCA-0D4FACDB63F0}</author>
  </authors>
  <commentList>
    <comment ref="C55" authorId="0" shapeId="0" xr:uid="{7FCA6C06-DD7F-4DE8-8FCA-0D4FACDB63F0}">
      <text>
        <t>[Threaded comment]
Your version of Excel allows you to read this threaded comment; however, any edits to it will get removed if the file is opened in a newer version of Excel. Learn more: https://go.microsoft.com/fwlink/?linkid=870924
Comment:
    There is no reference to Optional Services elsewhere in this matrix</t>
      </text>
    </comment>
  </commentList>
</comments>
</file>

<file path=xl/sharedStrings.xml><?xml version="1.0" encoding="utf-8"?>
<sst xmlns="http://schemas.openxmlformats.org/spreadsheetml/2006/main" count="1521" uniqueCount="906">
  <si>
    <t>Key Personnel</t>
  </si>
  <si>
    <t>Year 2</t>
  </si>
  <si>
    <t>Data Privacy and Security Officer</t>
  </si>
  <si>
    <t>Year 3</t>
  </si>
  <si>
    <t>Year 4</t>
  </si>
  <si>
    <t>Engagement Lead/Project Director</t>
  </si>
  <si>
    <t>Technical Support and Training Lead</t>
  </si>
  <si>
    <t>Project Management Lead</t>
  </si>
  <si>
    <t>[Name of Subcontractor/Partner #1]  Engagement Lead</t>
  </si>
  <si>
    <t>[Name of Subcontractor/Partner #2]  Engagement Lead</t>
  </si>
  <si>
    <t xml:space="preserve">Include in the following chart the level of effort that each position will contribute to the project. Show level of effort as percentage of a full-time equivalent (FTE) position. 
</t>
  </si>
  <si>
    <t>Project Management</t>
  </si>
  <si>
    <t>Privacy and Security</t>
  </si>
  <si>
    <t>Center for Improving Value in Health Care</t>
  </si>
  <si>
    <t>To be developed by (Date)</t>
  </si>
  <si>
    <t>Comment (optional)</t>
  </si>
  <si>
    <t>Bidders to mark one of these columns</t>
  </si>
  <si>
    <t xml:space="preserve">Requirement </t>
  </si>
  <si>
    <t>Currently Operational/Fully Meets</t>
  </si>
  <si>
    <t>Number</t>
  </si>
  <si>
    <t>Instructions</t>
  </si>
  <si>
    <t>Not included in Proposed Solution</t>
  </si>
  <si>
    <t>Topic</t>
  </si>
  <si>
    <t>Operations</t>
  </si>
  <si>
    <t>Establish and operate a help desk capacity that provides appropriate information according to approved role-based permission/access/data product</t>
  </si>
  <si>
    <t>Establish and monitor email “inbox” for questions</t>
  </si>
  <si>
    <t>Maintain library of informational documents, including Users Guides, Data Dictionary and history of each file, including versions for CIVHC users and tailored versions for external users</t>
  </si>
  <si>
    <t>Create and maintain FAQ based on user queries appropriate for each user group listed below, update as questions are submitted; answer within 5 business days; review every six months for accuracy</t>
  </si>
  <si>
    <t>Provide documentation of all levels of the Data Warehouse (including documentation of raw, semi-processed, and fully-processed data) to CIVHC.</t>
  </si>
  <si>
    <t>Develop and maintain ETL source-to-target mapping documents</t>
  </si>
  <si>
    <t>Documentation</t>
  </si>
  <si>
    <t>Create data submitter resource access for:</t>
  </si>
  <si>
    <t>Annual registration process and credentialing for data submission</t>
  </si>
  <si>
    <t>Restricted access to reports back to submitter on data processing</t>
  </si>
  <si>
    <t>Announcements</t>
  </si>
  <si>
    <t>User Group: Data Submitters</t>
  </si>
  <si>
    <t>User Group: CIVHC Staff</t>
  </si>
  <si>
    <t>Train appropriate, selected CIVHC staff on accessing raw data for QA efforts.</t>
  </si>
  <si>
    <t>Describe and document file organization and directories</t>
  </si>
  <si>
    <t>Include activity in tracking module to confirm CIVHC approval to grant access, duration of license, approved user</t>
  </si>
  <si>
    <t xml:space="preserve">Bidder Name: </t>
  </si>
  <si>
    <t>Bidder Name:</t>
  </si>
  <si>
    <t>Name</t>
  </si>
  <si>
    <t>Title</t>
  </si>
  <si>
    <t>[Name of Subcontractor/Partner #1] [Functional Role]</t>
  </si>
  <si>
    <t>[Name of Subcontractor/Partner #2]  [Functional Role]</t>
  </si>
  <si>
    <t xml:space="preserve">Add subcontractor/partner Key Personnel, as applicable, with functional role.  </t>
  </si>
  <si>
    <t>Currently Operational/ Fully Meets</t>
  </si>
  <si>
    <t>Detail</t>
  </si>
  <si>
    <t>Company Address:</t>
  </si>
  <si>
    <t>[address]</t>
  </si>
  <si>
    <t>Type of Industry:</t>
  </si>
  <si>
    <t>[industry type: e.g., government, telecommunications, etc.]</t>
  </si>
  <si>
    <t>Contact Phone Number:</t>
  </si>
  <si>
    <t>[phone]</t>
  </si>
  <si>
    <t>Contact Email Address:</t>
  </si>
  <si>
    <t>[email]</t>
  </si>
  <si>
    <t>[description]</t>
  </si>
  <si>
    <t>Relevant Key Project Functions:</t>
  </si>
  <si>
    <t>[date]</t>
  </si>
  <si>
    <t>Contract Start and End Date</t>
  </si>
  <si>
    <t>[Start date] [End date]</t>
  </si>
  <si>
    <t>Bidder Reference 1</t>
  </si>
  <si>
    <t>Company or Agency:</t>
  </si>
  <si>
    <t>Contact Name &amp; Title:</t>
  </si>
  <si>
    <t>Brief description of system(s) implemented and current status:</t>
  </si>
  <si>
    <t>Full Operations Start Date</t>
  </si>
  <si>
    <t>Bidder Reference 2</t>
  </si>
  <si>
    <t>Bidder Reference 3</t>
  </si>
  <si>
    <t>Partner/Subcontractor Reference 1</t>
  </si>
  <si>
    <t xml:space="preserve">Add more reference information boxes as needed.  </t>
  </si>
  <si>
    <t>Registration &amp; Onboarding Submitters</t>
  </si>
  <si>
    <t>Registration occurs as part of the initial submitter onboarding and annually thereafter.</t>
  </si>
  <si>
    <t>Collaborate with CIVHC on additional data requirements to be collected during the registration process.</t>
  </si>
  <si>
    <t>Provide functionality for CIVHC to review and approve submitter registrations.</t>
  </si>
  <si>
    <t>Provide access to submitter registration data and reports to CIVHC.</t>
  </si>
  <si>
    <t>Provide submitters with the ability to submit test files for initial onboarding and ongoing DSG updates.</t>
  </si>
  <si>
    <t>Data Submission Portal</t>
  </si>
  <si>
    <t>Implement and maintain a secure data submission portal for the collection of data.</t>
  </si>
  <si>
    <t>Collect data in the CIVHC formats / layouts as prescribed in the CIVHC Data Submission Guide (DSG).</t>
  </si>
  <si>
    <t>Collection of wholly denied claims for all claims (medical &amp; pharmacy files).</t>
  </si>
  <si>
    <t>Collection of vision claims within the medical file.</t>
  </si>
  <si>
    <t>Allow for the resubmission and data processing of file resubmissions at any time flagging only the one file to be included for downstream analytics.</t>
  </si>
  <si>
    <t>Collect, process, integrate, and deliver data submissions from all payers, commercial, Medicaid, and FFS Medicare.</t>
  </si>
  <si>
    <t>Infrastructure solution is scalable, performant, and able to increase capacity if and when needed.</t>
  </si>
  <si>
    <t>CIVHC data is segregated from all other data managed by data aggregation vendor.</t>
  </si>
  <si>
    <t>Retain and store all files accepted for data processing.</t>
  </si>
  <si>
    <t>Provide CIVHC staff with access to the portal and necessary data for the review and management of data submissions and working with submitters.</t>
  </si>
  <si>
    <t>Re-evaluate data collection and aggregation processes on an annual basis and propose improvements to the CIVHC.</t>
  </si>
  <si>
    <t>Provide opportunity for CIVHC staff to perform user acceptance testing on new functionality and enhancements prior to release.</t>
  </si>
  <si>
    <t>Data Access</t>
  </si>
  <si>
    <t>Provide CIVHC staff access to raw data submissions for data querying and data quality assurance (e.g., compare to post processed data) via the Data Enclave.</t>
  </si>
  <si>
    <t>Data Quality</t>
  </si>
  <si>
    <t>Collaborate with CIVHC on data quality validations and thresholds. CIVHC decides on validations, vendor codes and implements, providing CIVHC opportunity for UAT and sign-off prior to release to production.</t>
  </si>
  <si>
    <t>Reference data maintained and updated based on data source’s maintenance schedule.</t>
  </si>
  <si>
    <t>Validations are updated on a regular cadence (e.g., due to changes in the DSG, new data quality issues, etc.).</t>
  </si>
  <si>
    <t>Provide submitters with automated data quality reports and results of their submission within 24 hours of receipt.</t>
  </si>
  <si>
    <t>Provide submitters with a comprehensive list of all data collection validations.</t>
  </si>
  <si>
    <t>Override/Exemption Process</t>
  </si>
  <si>
    <t>Provide access to CIVHC staff for ongoing oversight of exemptions.</t>
  </si>
  <si>
    <t>Provide access to CIVHC staff to review, revise, approve or deny, and apply overrides.</t>
  </si>
  <si>
    <t>Maintain documentation of requested overrides, reasons for the requests, dates of request and of the approval or denial, comments from CIVHC, etc.</t>
  </si>
  <si>
    <t>Provide mechanism for annual review of active overrides and pattern of validations, if any of them need to be reevaluated.</t>
  </si>
  <si>
    <t>CMS Medicare Data Custodian</t>
  </si>
  <si>
    <t>Meet the CMS requirements to serve as the Custodian of Medicare files containing Protected Health Information (PHI)</t>
  </si>
  <si>
    <t>Collaborate with CIVHC on mapping CMS Medicare data for ingestion and integration with the APCD.</t>
  </si>
  <si>
    <t>Process Medicare data received on a quarterly basis.</t>
  </si>
  <si>
    <t>Apply CMS specific validations, updates to reference tables, and other enhancements specific to CMS Medicare data collection.</t>
  </si>
  <si>
    <t>Provide CIVHC with access to the raw Medicare files.</t>
  </si>
  <si>
    <t>Communication &amp; Support</t>
  </si>
  <si>
    <t>Provide contact information / help desk support for submitter technical issues.</t>
  </si>
  <si>
    <t>Provide transparency/visibility to CIVHC on technical issues and their resolution (e.g., issues tracker, help desk support application).</t>
  </si>
  <si>
    <t>Provide list of FAQs for easy reference by submitters.</t>
  </si>
  <si>
    <t>Train submitters to use the data submission portal, including providing technical assistance and maintain dedicated resources to support the submitter registration and data submission processes.</t>
  </si>
  <si>
    <t>Technical Support</t>
  </si>
  <si>
    <t>Travel (annual meeting)</t>
  </si>
  <si>
    <t>FTE</t>
  </si>
  <si>
    <t>Hourly Rate</t>
  </si>
  <si>
    <t>Total Cost</t>
  </si>
  <si>
    <t xml:space="preserve">Hourly rates should be fully loaded.  </t>
  </si>
  <si>
    <t>Year 1</t>
  </si>
  <si>
    <t>Months 6-12  FTE</t>
  </si>
  <si>
    <t xml:space="preserve"> Months 1-6 FTE</t>
  </si>
  <si>
    <t>Total</t>
  </si>
  <si>
    <t>Infrastructure</t>
  </si>
  <si>
    <t>Meet CIVHC required security and privacy guidelines</t>
  </si>
  <si>
    <t>Claims Versioning</t>
  </si>
  <si>
    <t>Report any claims versioning submission issues to CIVHC team for remediation with submitter.</t>
  </si>
  <si>
    <t>Data Enhancements</t>
  </si>
  <si>
    <t>Using reported member’s address, perform geocoding of data on an annual basis</t>
  </si>
  <si>
    <t>Attribute patients to primary care providers</t>
  </si>
  <si>
    <t>Capability to flag and sequester other sensitive records.</t>
  </si>
  <si>
    <t>Classify CPT/HCPCS by the CMS Restructured BETOS Classification System (RBCS) and maintain the classifications in alignment with CMS maintenance schedule.</t>
  </si>
  <si>
    <t>Measures</t>
  </si>
  <si>
    <t>Generate 30 measures (HEDIS and others) on an annual basis.</t>
  </si>
  <si>
    <t>Groupers</t>
  </si>
  <si>
    <t>Data Linkage</t>
  </si>
  <si>
    <t>Perform member data linkage to other data sources (e.g., researcher finder files, registries, death data, census data, American Community Survey (ACS), etc.)</t>
  </si>
  <si>
    <t>Perform functions in receiving, processing, linking, and delivering external data sources.</t>
  </si>
  <si>
    <t>Data Extracts</t>
  </si>
  <si>
    <t>Support the process of flagging sensitive data for the exclusion or inclusion in data extracts</t>
  </si>
  <si>
    <t>Provide data extracts in a user-friendly, query performant structure</t>
  </si>
  <si>
    <t>Provide data extracts in the format/tables currently used by CIVHC</t>
  </si>
  <si>
    <t>Business Rules</t>
  </si>
  <si>
    <t>Collaborate with CIVHC on data enhancements requirements and methodologies.</t>
  </si>
  <si>
    <t>Develop, implement, and maintain data enhancements per CIVHC specific requirements and methodologies.</t>
  </si>
  <si>
    <t>Document and provide transparency of all data transformation and enhancement business rules.</t>
  </si>
  <si>
    <t>Develop, implement, test, and maintain the generation of additional data elements to include but not limited to:
- Claim Types
- Coordination of Benefits Flag
- Dental flag
- Emergency Room Flag
- Length of Stay
- RX First and Latest Fill Date
- Lines of business (e.g., Commercial, Medicaid, Medicare)</t>
  </si>
  <si>
    <t>Generation of grouper results twice a year:
- Episode Grouper
- Claims Repricing
- John Hopkins Adjusted Clinical Groups (ACGs)</t>
  </si>
  <si>
    <t>Vision</t>
  </si>
  <si>
    <t>Data Environment</t>
  </si>
  <si>
    <t>Functionality</t>
  </si>
  <si>
    <t>Provide capacity to accomplish the following functional tasks:</t>
  </si>
  <si>
    <t xml:space="preserve">User Management/ Technical Support </t>
  </si>
  <si>
    <t>Develop, implement, and maintain tools and processes for:</t>
  </si>
  <si>
    <t>Data Management</t>
  </si>
  <si>
    <t>Linkages and Whitelisting</t>
  </si>
  <si>
    <t xml:space="preserve">Data Marts </t>
  </si>
  <si>
    <t>Documentation and Repository</t>
  </si>
  <si>
    <t>Tools</t>
  </si>
  <si>
    <t>Data Delivery</t>
  </si>
  <si>
    <t>Transition Period</t>
  </si>
  <si>
    <t xml:space="preserve">Licenses </t>
  </si>
  <si>
    <t xml:space="preserve"> Months 1-6 </t>
  </si>
  <si>
    <t xml:space="preserve">Months 6-12 </t>
  </si>
  <si>
    <t>Expansion Services</t>
  </si>
  <si>
    <t>Additional Data Mart -- Design, Testing, Launch</t>
  </si>
  <si>
    <t>Additional Data Mart  -- Operations</t>
  </si>
  <si>
    <t>License 1 (if proposed) [Name]: Implementation</t>
  </si>
  <si>
    <t>License 1 (if proposed) {Name]: Fees</t>
  </si>
  <si>
    <t>License 2 (if proposed) {Name]: Fees</t>
  </si>
  <si>
    <t>License 2 (if proposed) [Name]: Implementation</t>
  </si>
  <si>
    <t>Etc.</t>
  </si>
  <si>
    <t>Optional Service 1</t>
  </si>
  <si>
    <t>Optional Service 2</t>
  </si>
  <si>
    <t>Optional Service 3</t>
  </si>
  <si>
    <t>Optional Service 4</t>
  </si>
  <si>
    <t>Deliverables</t>
  </si>
  <si>
    <t>Overall Requirements</t>
  </si>
  <si>
    <r>
      <t>Contractor shall  implement and  operate the  Services  and  Deliverables in accordance with this Agreement, all applicable laws and regulations, including those regarding data privacy and security as specified by the Health Insurance Portability and Accountability Act (“</t>
    </r>
    <r>
      <rPr>
        <b/>
        <sz val="11"/>
        <color theme="1"/>
        <rFont val="Calibri"/>
        <family val="2"/>
      </rPr>
      <t>HIPAA</t>
    </r>
    <r>
      <rPr>
        <sz val="11"/>
        <color theme="1"/>
        <rFont val="Calibri"/>
        <family val="2"/>
      </rPr>
      <t>”) and the Health Information Technology for Economic and Clinical Health (“</t>
    </r>
    <r>
      <rPr>
        <b/>
        <sz val="11"/>
        <color theme="1"/>
        <rFont val="Calibri"/>
        <family val="2"/>
      </rPr>
      <t>HITECH</t>
    </r>
    <r>
      <rPr>
        <sz val="11"/>
        <color theme="1"/>
        <rFont val="Calibri"/>
        <family val="2"/>
      </rPr>
      <t xml:space="preserve">”) Act, and any rules promulgated thereunder, and Colo. Rev. Stat. 25.5-1-204 </t>
    </r>
    <r>
      <rPr>
        <i/>
        <sz val="11"/>
        <color theme="1"/>
        <rFont val="Calibri"/>
        <family val="2"/>
      </rPr>
      <t xml:space="preserve">et seq. </t>
    </r>
    <r>
      <rPr>
        <sz val="11"/>
        <color theme="1"/>
        <rFont val="Calibri"/>
        <family val="2"/>
      </rPr>
      <t>(the “</t>
    </r>
    <r>
      <rPr>
        <b/>
        <sz val="11"/>
        <color theme="1"/>
        <rFont val="Calibri"/>
        <family val="2"/>
      </rPr>
      <t>COAPCD Statute</t>
    </r>
    <r>
      <rPr>
        <sz val="11"/>
        <color theme="1"/>
        <rFont val="Calibri"/>
        <family val="2"/>
      </rPr>
      <t>”), and any rules promulgated thereunder, and any established internal policy or procedure of CIVHC of which Contractor has been notified (“</t>
    </r>
    <r>
      <rPr>
        <b/>
        <sz val="11"/>
        <color theme="1"/>
        <rFont val="Calibri"/>
        <family val="2"/>
      </rPr>
      <t>CIVHC Policy</t>
    </r>
    <r>
      <rPr>
        <sz val="11"/>
        <color theme="1"/>
        <rFont val="Calibri"/>
        <family val="2"/>
      </rPr>
      <t>” or “</t>
    </r>
    <r>
      <rPr>
        <b/>
        <sz val="11"/>
        <color theme="1"/>
        <rFont val="Calibri"/>
        <family val="2"/>
      </rPr>
      <t>CIVHC Policies</t>
    </r>
    <r>
      <rPr>
        <sz val="11"/>
        <color theme="1"/>
        <rFont val="Calibri"/>
        <family val="2"/>
      </rPr>
      <t>”).</t>
    </r>
  </si>
  <si>
    <t>New software is scanned for viruses and malware at installation time.</t>
  </si>
  <si>
    <t>Software installation is controlled centrally.</t>
  </si>
  <si>
    <t>No outbound access to the internet.</t>
  </si>
  <si>
    <t>Enforce a password lock screen after 5 minutes of inactivity in a remote client.</t>
  </si>
  <si>
    <t>Multi-factor authentication</t>
  </si>
  <si>
    <t>Participate in annual risk assessment by OIT (or using OIT standards).</t>
  </si>
  <si>
    <t>Outcome from risk assessment: Required documentation such as:</t>
  </si>
  <si>
    <r>
      <t>·</t>
    </r>
    <r>
      <rPr>
        <sz val="7"/>
        <color theme="1"/>
        <rFont val="Times New Roman"/>
        <family val="1"/>
      </rPr>
      <t xml:space="preserve">        </t>
    </r>
    <r>
      <rPr>
        <sz val="11"/>
        <color theme="1"/>
        <rFont val="Calibri"/>
        <family val="2"/>
      </rPr>
      <t>Physical and environmental security plans</t>
    </r>
  </si>
  <si>
    <r>
      <t>·</t>
    </r>
    <r>
      <rPr>
        <sz val="7"/>
        <color theme="1"/>
        <rFont val="Times New Roman"/>
        <family val="1"/>
      </rPr>
      <t xml:space="preserve">        </t>
    </r>
    <r>
      <rPr>
        <sz val="11"/>
        <color theme="1"/>
        <rFont val="Calibri"/>
        <family val="2"/>
      </rPr>
      <t>Network diagrams</t>
    </r>
  </si>
  <si>
    <r>
      <t>·</t>
    </r>
    <r>
      <rPr>
        <sz val="7"/>
        <color theme="1"/>
        <rFont val="Times New Roman"/>
        <family val="1"/>
      </rPr>
      <t xml:space="preserve">        </t>
    </r>
    <r>
      <rPr>
        <sz val="11"/>
        <color theme="1"/>
        <rFont val="Calibri"/>
        <family val="2"/>
      </rPr>
      <t>Business and Continuity Plans</t>
    </r>
  </si>
  <si>
    <r>
      <t>·</t>
    </r>
    <r>
      <rPr>
        <sz val="7"/>
        <color theme="1"/>
        <rFont val="Times New Roman"/>
        <family val="1"/>
      </rPr>
      <t xml:space="preserve">        </t>
    </r>
    <r>
      <rPr>
        <sz val="11"/>
        <color theme="1"/>
        <rFont val="Calibri"/>
        <family val="2"/>
      </rPr>
      <t>Multi factor authentication</t>
    </r>
  </si>
  <si>
    <r>
      <t>·</t>
    </r>
    <r>
      <rPr>
        <sz val="7"/>
        <color theme="1"/>
        <rFont val="Times New Roman"/>
        <family val="1"/>
      </rPr>
      <t xml:space="preserve">        </t>
    </r>
    <r>
      <rPr>
        <sz val="11"/>
        <color theme="1"/>
        <rFont val="Calibri"/>
        <family val="2"/>
      </rPr>
      <t>Vulnerability</t>
    </r>
  </si>
  <si>
    <r>
      <t>·</t>
    </r>
    <r>
      <rPr>
        <sz val="7"/>
        <color theme="1"/>
        <rFont val="Times New Roman"/>
        <family val="1"/>
      </rPr>
      <t xml:space="preserve">        </t>
    </r>
    <r>
      <rPr>
        <sz val="11"/>
        <color theme="1"/>
        <rFont val="Calibri"/>
        <family val="2"/>
      </rPr>
      <t>System scans</t>
    </r>
  </si>
  <si>
    <r>
      <t>·</t>
    </r>
    <r>
      <rPr>
        <sz val="7"/>
        <color theme="1"/>
        <rFont val="Times New Roman"/>
        <family val="1"/>
      </rPr>
      <t xml:space="preserve">        </t>
    </r>
    <r>
      <rPr>
        <sz val="11"/>
        <color theme="1"/>
        <rFont val="Calibri"/>
        <family val="2"/>
      </rPr>
      <t>Penetration testing reports</t>
    </r>
  </si>
  <si>
    <t>Enclave</t>
  </si>
  <si>
    <t xml:space="preserve">See requirements on Privacy and Security Tab. </t>
  </si>
  <si>
    <t>Tabs in this file to be completed by Bidder:</t>
  </si>
  <si>
    <t>11. Client References</t>
  </si>
  <si>
    <t>[1] Any newly selected vendor will work with the existing data vendor to determine the cut-off date for the historical data transmission.</t>
  </si>
  <si>
    <t>Communication</t>
  </si>
  <si>
    <t>Streamlining and Savings Opportunities</t>
  </si>
  <si>
    <t>Lead Organization</t>
  </si>
  <si>
    <t>Comment</t>
  </si>
  <si>
    <t xml:space="preserve">Bidders may use this area to comment, clarify or refer back to narrative section of the proposal. </t>
  </si>
  <si>
    <t>Archive 1 TB of data: Annual Savings</t>
  </si>
  <si>
    <t>[Bidder may add rows as needed]</t>
  </si>
  <si>
    <t xml:space="preserve">Bidders to mark one of these columns
</t>
  </si>
  <si>
    <t>To be Developed by (Date)</t>
  </si>
  <si>
    <t>Monthly</t>
  </si>
  <si>
    <t>Quarterly</t>
  </si>
  <si>
    <t>Annual</t>
  </si>
  <si>
    <t>Lead Organization  (Bidder, Named Subcontractor, Partner)</t>
  </si>
  <si>
    <t>Quarterly Refresh</t>
  </si>
  <si>
    <t>Data Mart Updates</t>
  </si>
  <si>
    <t xml:space="preserve">Annual </t>
  </si>
  <si>
    <t>Inventory of all current data submitters, including: product name(s), NAIC number, contact information, types of files being submitted (e.g. eligibility, medical claims, provider claims, but no pharmacy or dental), member counts, number of records, total $ of annual claims, element-specific waivers, etc.</t>
  </si>
  <si>
    <t>DC-1</t>
  </si>
  <si>
    <t>DC-2</t>
  </si>
  <si>
    <t>DC-3</t>
  </si>
  <si>
    <t>DC-4</t>
  </si>
  <si>
    <t>DC-5</t>
  </si>
  <si>
    <t>DC-6</t>
  </si>
  <si>
    <t>DC-7</t>
  </si>
  <si>
    <t>DC-8</t>
  </si>
  <si>
    <t>DC-9</t>
  </si>
  <si>
    <t>DC-10</t>
  </si>
  <si>
    <t>DC-11</t>
  </si>
  <si>
    <t>DC-12</t>
  </si>
  <si>
    <t>DC-13</t>
  </si>
  <si>
    <t>DC-14</t>
  </si>
  <si>
    <t>DC-15</t>
  </si>
  <si>
    <t>DC-16</t>
  </si>
  <si>
    <t>DC-17</t>
  </si>
  <si>
    <t>DC-18</t>
  </si>
  <si>
    <t>DC-19</t>
  </si>
  <si>
    <t>DC-20</t>
  </si>
  <si>
    <t>DC-21</t>
  </si>
  <si>
    <t>DC-22</t>
  </si>
  <si>
    <t>DC-23</t>
  </si>
  <si>
    <t>DC-24</t>
  </si>
  <si>
    <t>DC-25</t>
  </si>
  <si>
    <t>DC-26</t>
  </si>
  <si>
    <t>DC-27</t>
  </si>
  <si>
    <t>DC-28</t>
  </si>
  <si>
    <t>DC-29</t>
  </si>
  <si>
    <t>DC-30</t>
  </si>
  <si>
    <t>DC-31</t>
  </si>
  <si>
    <t>DC-32</t>
  </si>
  <si>
    <t>DC-33</t>
  </si>
  <si>
    <t>DC-34</t>
  </si>
  <si>
    <t>DC-35</t>
  </si>
  <si>
    <t>DC-36</t>
  </si>
  <si>
    <t>DC-37</t>
  </si>
  <si>
    <t>DC-38</t>
  </si>
  <si>
    <t>DC-39</t>
  </si>
  <si>
    <t>DC-40</t>
  </si>
  <si>
    <t>DC-41</t>
  </si>
  <si>
    <t>DC-42</t>
  </si>
  <si>
    <t>DC-43</t>
  </si>
  <si>
    <t>DC-44</t>
  </si>
  <si>
    <t>DC-45</t>
  </si>
  <si>
    <t>DC-46</t>
  </si>
  <si>
    <t>DC-47</t>
  </si>
  <si>
    <t>DC-48</t>
  </si>
  <si>
    <t>DC-49</t>
  </si>
  <si>
    <t>DC-50</t>
  </si>
  <si>
    <t>DC-51</t>
  </si>
  <si>
    <t>DC-52</t>
  </si>
  <si>
    <t>DC-53</t>
  </si>
  <si>
    <t>DC-54</t>
  </si>
  <si>
    <t>DC-55</t>
  </si>
  <si>
    <t>DC-56</t>
  </si>
  <si>
    <t>DC-57</t>
  </si>
  <si>
    <t>DC-58</t>
  </si>
  <si>
    <t>DC-59</t>
  </si>
  <si>
    <t>DC-60</t>
  </si>
  <si>
    <t>DC-61</t>
  </si>
  <si>
    <t>DC-62</t>
  </si>
  <si>
    <t>DC-63</t>
  </si>
  <si>
    <t>DC-64</t>
  </si>
  <si>
    <t>Enable and support CIVHC staff in fulfilling core mission of delivering reliable, timely and credible health data information to a broad user community with a secure and sophisticated role-based, querying and reporting software environment</t>
  </si>
  <si>
    <t>Create at least two distinct environments that separate production functions from analytic databases such that queries and analytics continue unimpeded while production tasks are running.</t>
  </si>
  <si>
    <t>Develop and implement role based permissions.</t>
  </si>
  <si>
    <t>Create and maintain an issue resolution log of open and closed items for each user. The issue resolution log will be made available to members of the CIVHC team.</t>
  </si>
  <si>
    <t>Communicate with users via in‐person interactions, telephonic communications, electronic mail, physical mail, and electronic conferencing. The communication process shall specify a triage process for inquiries, and communication support tools such as FAQs.</t>
  </si>
  <si>
    <t>Terminate access and close out account, including disposition of stored reports and related documentation</t>
  </si>
  <si>
    <t>Provide data and file recovery capacity for deleted files;  and establish and maintain deleted file retention policy.</t>
  </si>
  <si>
    <t xml:space="preserve">Provide role-based user access functionality.  </t>
  </si>
  <si>
    <t>Provide a single, well structured and organized documentation repository for users to access within the enclave with version control and a single source of truth. Examples of documentation to be stored include: Data Dictionaries, User Guides, entity relationship diagrams, best practices, shared scripts and code.</t>
  </si>
  <si>
    <t>Provide differentiated documentation for internal CIVHC users and external Data Mart users. Design in consultation with CIVHC staff.</t>
  </si>
  <si>
    <t xml:space="preserve">Maintain historical record of all logic and remediations made since 2012, including the reason for the change, the impact (i.e., before and after) of the changes, and a detailed description of the files, fields and location of affected records.  </t>
  </si>
  <si>
    <t>Allow CIVHC review to determine PHI content prior to establishing delivery credentials</t>
  </si>
  <si>
    <t>Provide SFTP data delivery capacity upon CIVHC direction to do so. Manage external users credentials.</t>
  </si>
  <si>
    <t>Provide SFTP capacity to deliver CIVHC generated  extracts to the requesters, according to the CO APCD Data Extract SOP.</t>
  </si>
  <si>
    <t>Provide ad hoc support to CIVHC staff.</t>
  </si>
  <si>
    <t>Contractor and CIVHC will review data request documentation for improvements annually.</t>
  </si>
  <si>
    <t>Review the design, structure and data model of the Legacy Environment and collaborate with the CIVHC team to identify opportunities to improve the structure, documentation and available tools within the proposed solution</t>
  </si>
  <si>
    <t>Work collaboratively with the legacy DMV to transition data and conduct cross checks and comparisons between the Contractor the legacy DMV, identify areas of discrepancy and undertake research to remediate those differences.</t>
  </si>
  <si>
    <r>
      <t>Data Release Support</t>
    </r>
    <r>
      <rPr>
        <sz val="11"/>
        <color theme="1"/>
        <rFont val="Calibri"/>
        <family val="2"/>
        <scheme val="minor"/>
      </rPr>
      <t xml:space="preserve"> </t>
    </r>
  </si>
  <si>
    <t>EDA-1</t>
  </si>
  <si>
    <t>EDA-2</t>
  </si>
  <si>
    <t>EDA-3</t>
  </si>
  <si>
    <t>EDA-4</t>
  </si>
  <si>
    <t>EDA-5</t>
  </si>
  <si>
    <t>EDA-6</t>
  </si>
  <si>
    <t>EDA-7</t>
  </si>
  <si>
    <t>EDA-8</t>
  </si>
  <si>
    <t>EDA-9</t>
  </si>
  <si>
    <t>EDA-10</t>
  </si>
  <si>
    <t>EDA-11</t>
  </si>
  <si>
    <t>EDA-12</t>
  </si>
  <si>
    <t>EDA-13</t>
  </si>
  <si>
    <t>EDA-14</t>
  </si>
  <si>
    <t>EDA-15</t>
  </si>
  <si>
    <t>EDA-16</t>
  </si>
  <si>
    <t>EDA-17</t>
  </si>
  <si>
    <t>EDA-18</t>
  </si>
  <si>
    <t>EDA-19</t>
  </si>
  <si>
    <t>EDA-20</t>
  </si>
  <si>
    <t>EDA-21</t>
  </si>
  <si>
    <t>EDA-22</t>
  </si>
  <si>
    <t>EDA-23</t>
  </si>
  <si>
    <t>EDA-24</t>
  </si>
  <si>
    <t>EDA-25</t>
  </si>
  <si>
    <t>EDA-26</t>
  </si>
  <si>
    <t>EDA-27</t>
  </si>
  <si>
    <t>EDA-28</t>
  </si>
  <si>
    <t>EDA-29</t>
  </si>
  <si>
    <t>EDA-30</t>
  </si>
  <si>
    <t>EDA-31</t>
  </si>
  <si>
    <t>EDA-32</t>
  </si>
  <si>
    <t>EDA-33</t>
  </si>
  <si>
    <t>EDA-34</t>
  </si>
  <si>
    <t>EDA-35</t>
  </si>
  <si>
    <t>EDA-36</t>
  </si>
  <si>
    <t>EDA-37</t>
  </si>
  <si>
    <t>EDA-38</t>
  </si>
  <si>
    <t>EDA-39</t>
  </si>
  <si>
    <t>EDA-40</t>
  </si>
  <si>
    <t>EDA-41</t>
  </si>
  <si>
    <t>EDA-42</t>
  </si>
  <si>
    <t>EDA-43</t>
  </si>
  <si>
    <t>EDA-44</t>
  </si>
  <si>
    <t>EDA-45</t>
  </si>
  <si>
    <t>EDA-46</t>
  </si>
  <si>
    <t>EDA-47</t>
  </si>
  <si>
    <t>EDA-48</t>
  </si>
  <si>
    <t>EDA-49</t>
  </si>
  <si>
    <t>EDA-50</t>
  </si>
  <si>
    <t>EDA-51</t>
  </si>
  <si>
    <t>EDA-52</t>
  </si>
  <si>
    <t>EDA-53</t>
  </si>
  <si>
    <t>EDA-54</t>
  </si>
  <si>
    <t>EDA-55</t>
  </si>
  <si>
    <t>Proposal</t>
  </si>
  <si>
    <t>PS-1</t>
  </si>
  <si>
    <t>PS-2</t>
  </si>
  <si>
    <t>PS-3</t>
  </si>
  <si>
    <t>PS-4</t>
  </si>
  <si>
    <t>PS-5</t>
  </si>
  <si>
    <t>PS-6</t>
  </si>
  <si>
    <t>PS-7</t>
  </si>
  <si>
    <t>PS-8</t>
  </si>
  <si>
    <t>PS-9</t>
  </si>
  <si>
    <t>PS-10</t>
  </si>
  <si>
    <t>PS-11</t>
  </si>
  <si>
    <t>PS-12</t>
  </si>
  <si>
    <t>PS-13</t>
  </si>
  <si>
    <t>PS-14</t>
  </si>
  <si>
    <t>PS-15</t>
  </si>
  <si>
    <t>PS-16</t>
  </si>
  <si>
    <t>PS-17</t>
  </si>
  <si>
    <t>PS-18</t>
  </si>
  <si>
    <t>PS-19</t>
  </si>
  <si>
    <t>PS-20</t>
  </si>
  <si>
    <t>PS-21</t>
  </si>
  <si>
    <t>PS-22</t>
  </si>
  <si>
    <t>PS-23</t>
  </si>
  <si>
    <t>PS-24</t>
  </si>
  <si>
    <t>TS-2</t>
  </si>
  <si>
    <t>TS-3</t>
  </si>
  <si>
    <t>TS-4</t>
  </si>
  <si>
    <t>TS-5</t>
  </si>
  <si>
    <t>TS-6</t>
  </si>
  <si>
    <t>TS-7</t>
  </si>
  <si>
    <t>PM-1</t>
  </si>
  <si>
    <t>PM-2</t>
  </si>
  <si>
    <t>PM-3</t>
  </si>
  <si>
    <t>PM-4</t>
  </si>
  <si>
    <t>PM-5</t>
  </si>
  <si>
    <t>PM-6</t>
  </si>
  <si>
    <t>PM-7</t>
  </si>
  <si>
    <t>PM-8</t>
  </si>
  <si>
    <t>PM-9</t>
  </si>
  <si>
    <t>PM-10</t>
  </si>
  <si>
    <t>PM-11</t>
  </si>
  <si>
    <t>PM-12</t>
  </si>
  <si>
    <t>PM-13</t>
  </si>
  <si>
    <t>PM-14</t>
  </si>
  <si>
    <t>PM-15</t>
  </si>
  <si>
    <t>PM-16</t>
  </si>
  <si>
    <t xml:space="preserve">As part of annual planning cycle, identify opportunities to streamline, improve query speed/response times and implement new functionality.
</t>
  </si>
  <si>
    <t>Provide access via any modern web browser, including the capacity to login from remote locations (i.e. VPN). User’s login will determine which content and data they have access to.</t>
  </si>
  <si>
    <t>Provide role-based access to environments</t>
  </si>
  <si>
    <t>Drag and drop selected fields and measures, define filters, restrict data ranges, etc.;</t>
  </si>
  <si>
    <t>Enter and execute a query retrieving information containing simple sums, counts, and averages, grouped by specified values;</t>
  </si>
  <si>
    <t>Apply groupers and crosswalks to analytic files</t>
  </si>
  <si>
    <t>Execute common pre-defined queries, which prompt the user for constraints;</t>
  </si>
  <si>
    <t>Perform complex calculations such as percent of total, rolling sums, and time period constraints;</t>
  </si>
  <si>
    <t>View information at a specific level, and drill down to other levels of information on a selected value;</t>
  </si>
  <si>
    <t>Save queries and then re-run them at a later time;</t>
  </si>
  <si>
    <t>Export data into Microsoft Excel and CSV format in a secure manner for further analysis;</t>
  </si>
  <si>
    <t>View data completeness scores for queries and reports;</t>
  </si>
  <si>
    <t>Use simple statistical functions such as skew and variance;</t>
  </si>
  <si>
    <t>Produce reports, based on queries, and convert into tabular and graphical formats;</t>
  </si>
  <si>
    <t xml:space="preserve">Produce reports in easily printable formats (e.g. Tableau, Excel, PDF).
</t>
  </si>
  <si>
    <t>Provide access to monthly refreshed data that has completed the validation process.</t>
  </si>
  <si>
    <t>For reference data that may be useful to more than one project (e.g., census data, geographical data, CPT codes, HCPCS codes, ICD-10 procedure codes, ZIP codes, provider taxonomy/specialty codes, FIPS codes), the Contractor will:
  • Collaborate with CIVHC to develop shared reference schemas so all Enclave users can access the reference data.
  • Provide training and support to users on accessing and using that reference data.
This may include user-uploaded reference tables (e.g., codes and plan information specific to Colorado plans, national standards from the U.S. Census)</t>
  </si>
  <si>
    <t xml:space="preserve">Provide scalable capacity and structure that allows for implementation of additional Data Marts at CIVHC’s direction, per work order process.
</t>
  </si>
  <si>
    <t>System security: tracking, monitoring and reporting on security components</t>
  </si>
  <si>
    <t xml:space="preserve">As files are uploaded, run metadata automation functions to capture and store this data automatically.  </t>
  </si>
  <si>
    <t>System performance: a tool to track, monitor and report on system usage, such as peak utilization, users’ storage use, run times, etc.</t>
  </si>
  <si>
    <t>Provide CIVHC the capability to review the extracts within the Data Enclave environment.</t>
  </si>
  <si>
    <t>Deliver the extract to the requesters according to the CO APCD Data Extract SOP.</t>
  </si>
  <si>
    <t>Alongside the extract, provide requester with a summary coversheet and DDL.</t>
  </si>
  <si>
    <r>
      <rPr>
        <b/>
        <sz val="11"/>
        <rFont val="Calibri"/>
        <family val="2"/>
        <scheme val="minor"/>
      </rPr>
      <t xml:space="preserve">Location. </t>
    </r>
    <r>
      <rPr>
        <sz val="11"/>
        <rFont val="Calibri"/>
        <family val="2"/>
      </rPr>
      <t>Any server receiving, hosting COAPCD data or providing services to the COAPD shall be located in the United States.</t>
    </r>
  </si>
  <si>
    <r>
      <rPr>
        <b/>
        <sz val="11"/>
        <color theme="1"/>
        <rFont val="Calibri"/>
        <family val="2"/>
        <scheme val="minor"/>
      </rPr>
      <t>Work Location Restrictions.</t>
    </r>
    <r>
      <rPr>
        <b/>
        <sz val="10"/>
        <color theme="1"/>
        <rFont val="Calibri"/>
        <family val="2"/>
      </rPr>
      <t xml:space="preserve"> </t>
    </r>
    <r>
      <rPr>
        <sz val="11"/>
        <color theme="1"/>
        <rFont val="Calibri"/>
        <family val="2"/>
      </rPr>
      <t>No Services or Deliverables rendered under this Agreement will be performed outside of the United States without the prior written approval of CIVHC.</t>
    </r>
  </si>
  <si>
    <r>
      <rPr>
        <b/>
        <sz val="11"/>
        <color theme="1"/>
        <rFont val="Calibri"/>
        <family val="2"/>
        <scheme val="minor"/>
      </rPr>
      <t xml:space="preserve">Compliance with Laws and Regulations. </t>
    </r>
    <r>
      <rPr>
        <sz val="11"/>
        <color theme="1"/>
        <rFont val="Calibri"/>
        <family val="2"/>
        <scheme val="minor"/>
      </rPr>
      <t xml:space="preserve"> </t>
    </r>
    <r>
      <rPr>
        <sz val="11"/>
        <color theme="1"/>
        <rFont val="Calibri"/>
        <family val="2"/>
      </rPr>
      <t>Contractor represents, warrants, and covenants that all Services and Deliverables and the performance of Contractor’s other obligations hereunder will comply and conform with all applicable laws and CIVHC Policies relating to the collection, storage, privacy, security, processing, dissemination, or other use of COAPCD Data, or any other data created, received, maintained, or transmitted by Contractor as related to the Services and Deliverables, including: (a) HIPAA, the HITECH Act, and any companion regulations or amendments thereto; (b) the COAPCD Statute and any companion regulations or amendments thereto; (c) any pertinent federal or state statutes or regulations, including those promulgated by the U.S. Department of Health and Human Services (“</t>
    </r>
    <r>
      <rPr>
        <b/>
        <sz val="11"/>
        <color theme="1"/>
        <rFont val="Calibri"/>
        <family val="2"/>
      </rPr>
      <t>HHS</t>
    </r>
    <r>
      <rPr>
        <sz val="11"/>
        <color theme="1"/>
        <rFont val="Calibri"/>
        <family val="2"/>
      </rPr>
      <t>”), the Federal Trade Commission, or other governmental authorities; (d) if and to the extent applicable, the Payment Card Industry Data Security Standards (“</t>
    </r>
    <r>
      <rPr>
        <b/>
        <sz val="11"/>
        <color theme="1"/>
        <rFont val="Calibri"/>
        <family val="2"/>
      </rPr>
      <t>PCI-DSS</t>
    </r>
    <r>
      <rPr>
        <sz val="11"/>
        <color theme="1"/>
        <rFont val="Calibri"/>
        <family val="2"/>
      </rPr>
      <t>”); and (e) current industry standards and best practices, as related to privacy and data security.</t>
    </r>
  </si>
  <si>
    <r>
      <rPr>
        <b/>
        <sz val="11"/>
        <rFont val="Calibri"/>
        <family val="2"/>
        <scheme val="minor"/>
      </rPr>
      <t>Additional Agreements.</t>
    </r>
    <r>
      <rPr>
        <sz val="11"/>
        <color theme="1"/>
        <rFont val="Calibri"/>
        <family val="2"/>
        <scheme val="minor"/>
      </rPr>
      <t xml:space="preserve">  </t>
    </r>
    <r>
      <rPr>
        <sz val="11"/>
        <color theme="1"/>
        <rFont val="Calibri"/>
        <family val="2"/>
      </rPr>
      <t>Contractor hereby represents, warrants, and covenants that Contractor will enter into such additional agreements with any agent, subcontractor, or other third party that will have access to any COAPCD Data, or any other data created, received, maintained, or transmitted by Contractor as related to the Services and Deliverables, pursuant to which such agent, subcontractor, or third party agrees to be bound by the same restrictions, terms, and conditions that apply to Contractor as set forth in this Agreement.</t>
    </r>
  </si>
  <si>
    <t xml:space="preserve">Meet the CMS requirements to serve as the Custodian of Medicare files.
</t>
  </si>
  <si>
    <t>Security on data exfiltration</t>
  </si>
  <si>
    <t>Inbound remote access through a controlled client only.</t>
  </si>
  <si>
    <t>No copy/paste out from remote client.</t>
  </si>
  <si>
    <t>All data is encrypted in transit (TLS 1.2 or better).</t>
  </si>
  <si>
    <t>All data is encrypted at rest (AES-256-bit or better).</t>
  </si>
  <si>
    <t>Comprehensive audit logging of all access to the system</t>
  </si>
  <si>
    <t>Monitoring tools to prevent data leakage and loss</t>
  </si>
  <si>
    <t>Process to ensure correct configurations to prevent accidental data exposure</t>
  </si>
  <si>
    <t>Only authorized users are allowed to download/export data approved for exporting.</t>
  </si>
  <si>
    <t>Only authorized users are allowed to upload/import data approved for importing.</t>
  </si>
  <si>
    <t xml:space="preserve">Implement and maintain a ticketing system to track questions received via email and phone calls, time to answer and location of answer; monitor interval between receipt and resolution; obtain user feedback
</t>
  </si>
  <si>
    <t>Develop a Data Dictionary which includes a full description of each element in the Data Warehouse and how it was derived (if applicable)</t>
  </si>
  <si>
    <t>Conduct semi-annual data submitter meetings, one for claims data and one to review annual APM/Drug Rebate filing instructions</t>
  </si>
  <si>
    <t xml:space="preserve">Deliver reports and extracts per Deliverables timeline in Appendix 1 </t>
  </si>
  <si>
    <t>User Group: Data Mart User</t>
  </si>
  <si>
    <t>Provide documentation on known data anomalies</t>
  </si>
  <si>
    <t>Meeting Facilitation and Cadence:</t>
  </si>
  <si>
    <t>Arrange for kick-off meeting to introduce all key personnel and walk through project plan and key milestones.</t>
  </si>
  <si>
    <t>Facilitate regular project meetings with CIVHC staff to review project status and provide other relevant updates.</t>
  </si>
  <si>
    <t>Develop an agenda and minutes for all scheduled meetings, to be shared with CIVHC staff.</t>
  </si>
  <si>
    <t>Provide a project log or tracking spreadsheet updated at least monthly regularly as a part of project meetings Contents may include:
   · Risks
   · Issues and status
   · Decisions
   · Budget</t>
  </si>
  <si>
    <t xml:space="preserve">Develop, maintain, and execute a project plan that identifies and tracks all activities, deliverables, and milestones necessary to implement and manage all project requirements. </t>
  </si>
  <si>
    <t>Provide monthly Project Status Reports that include, at a minimum:
   · All planned tasks for the previous month and status
   · All tasks planned for the upcoming month
   · Accomplishments or corrective actions</t>
  </si>
  <si>
    <t xml:space="preserve">Schedule, conduct, and document periodic project plan reviews, including an annual planning session for discussion of opportunities for improvement and deliverables schedules.  </t>
  </si>
  <si>
    <t>Ensure all changes to key personnel are communicated to CIVHC.</t>
  </si>
  <si>
    <t>Alert CIVHC of all company holidays or staff time off.</t>
  </si>
  <si>
    <t>Utilize direct messaging channel with CIVHC</t>
  </si>
  <si>
    <t>Maintain project budget and alert CIVHC of any requested changes to budget breakdown or scope.</t>
  </si>
  <si>
    <t>Overview</t>
  </si>
  <si>
    <t>TST-1</t>
  </si>
  <si>
    <t>TST-2</t>
  </si>
  <si>
    <t>TST-3</t>
  </si>
  <si>
    <t>TST-4</t>
  </si>
  <si>
    <t>TST-5</t>
  </si>
  <si>
    <t>TST-6</t>
  </si>
  <si>
    <t>TST-7</t>
  </si>
  <si>
    <t>TST-8</t>
  </si>
  <si>
    <t>TST-9</t>
  </si>
  <si>
    <t>TST-10</t>
  </si>
  <si>
    <t>TST-11</t>
  </si>
  <si>
    <t>TST-11a</t>
  </si>
  <si>
    <t>TST-11b</t>
  </si>
  <si>
    <t>TST-11c</t>
  </si>
  <si>
    <t>TST-11d</t>
  </si>
  <si>
    <t>TST-11e</t>
  </si>
  <si>
    <t>TST-12</t>
  </si>
  <si>
    <t>TST-13</t>
  </si>
  <si>
    <t>TST-14</t>
  </si>
  <si>
    <t>TST-15</t>
  </si>
  <si>
    <t>TST-16</t>
  </si>
  <si>
    <t>TST-17</t>
  </si>
  <si>
    <t>TST-18</t>
  </si>
  <si>
    <t>TST-19</t>
  </si>
  <si>
    <t>TST-20</t>
  </si>
  <si>
    <t>TST-21</t>
  </si>
  <si>
    <t>TST-22</t>
  </si>
  <si>
    <t>TST-23</t>
  </si>
  <si>
    <t>TST-24</t>
  </si>
  <si>
    <t>Data Exchange</t>
  </si>
  <si>
    <t>A Data Dictionary which includes a full description of each element in the historic Data Warehouse and how it was derived</t>
  </si>
  <si>
    <t>Copies of incoming, raw, monthly data submissions (contract start through December 2025 submission)</t>
  </si>
  <si>
    <t>Copies of all quality audit/error reports sent back to data submitters by current data vendor</t>
  </si>
  <si>
    <t>Copies of all fully processed monthly files, with all value-added components, produced by the current Data vendor since the cut-off date for the historical data transition (this will enable the new vendor to have the entire, “legacy” Data Warehouse)</t>
  </si>
  <si>
    <t>TS-1a</t>
  </si>
  <si>
    <t>TS-1b</t>
  </si>
  <si>
    <t>TS-1c</t>
  </si>
  <si>
    <t>TS-1d</t>
  </si>
  <si>
    <t>TS-1e</t>
  </si>
  <si>
    <t>TS-1f</t>
  </si>
  <si>
    <t>TS-1g</t>
  </si>
  <si>
    <t>Data Processing</t>
  </si>
  <si>
    <t>Re-process the historic data (using the raw unprocessed data as it was received from submitters) based on new proposed and accepted business rules, and store it in the Data Warehouse.</t>
  </si>
  <si>
    <t>Retain the “legacy” historic data as processed by the current data vendor, and store it separately in the Data Warehouse, to ensure that prior research and reports can be tied back to this original data set.</t>
  </si>
  <si>
    <t>Work closely with CIVHC and the current data vendor to understand the waiver request process and develop a plan for continued implementation and transition.</t>
  </si>
  <si>
    <t>Develop and deliver to CIVHC monthly reports comparing how data intake checks performed on incoming data by the current data vendor align with those that will be performed (are being tested) by vendor.</t>
  </si>
  <si>
    <t>Data Collection</t>
  </si>
  <si>
    <t>Instructions:</t>
  </si>
  <si>
    <t>Use drop-down list to mark with "X" if Bidder can provide evidence of this requirement that is currently fully implemented and operating on a regular basis in at least two other client locations.</t>
  </si>
  <si>
    <t>Use drop-down list to mark with "X" to indicate that this requirement is excluded from the solution.</t>
  </si>
  <si>
    <t xml:space="preserve">If using subcontractors or partners, name the company that will be responsible for executing this task.  If Bidder is not including subcontractors or partners, then this can be left blank. 
</t>
  </si>
  <si>
    <t>See also Section 1 of the RFP for specific definitions.</t>
  </si>
  <si>
    <t>Flexibility in system to accommodate CIVHC-specific data quality validations.</t>
  </si>
  <si>
    <t>Ensure that the system complies with all applicable CMS data security requirements.</t>
  </si>
  <si>
    <t>Communicate with submitters via phone, email, and electronic conferencing.</t>
  </si>
  <si>
    <t>Provide timely notification of planned portal downtime.</t>
  </si>
  <si>
    <t>Maintain availability during core business hours: 9-5 Mountain time</t>
  </si>
  <si>
    <t>Implement, maintain, test, and apply CIVHC-approved claims versioning methodologies to ensure the most recent version of a claim is used in analysis.</t>
  </si>
  <si>
    <t>Provide flexibility to implement CIVHC or submitter specific claims versioning methodologies.</t>
  </si>
  <si>
    <t>Perform ongoing evaluation and data quality checks of claim versioning results to detect any needed revisions to methodologies.</t>
  </si>
  <si>
    <t>Develop, implement, test, and maintain Visit ID  combining professional and facility claims identified as a single visit (e.g., hospital stay, office visit, etc.)</t>
  </si>
  <si>
    <t>Flag dental and vision claims submitted within the medical file.</t>
  </si>
  <si>
    <t>Incorporate geographical classifications (e.g., Health Statistics Region Code; Urban, Rural, Frontier geography type; latitude and longitude locations; census tracts) and linking to other geographical data sources.</t>
  </si>
  <si>
    <t>Flag duplicate records across payers and stored in a separate table for decision on whether to include or exclude in data extracts and reporting.</t>
  </si>
  <si>
    <t>Provide reference tables to include descriptions of reported codes.</t>
  </si>
  <si>
    <t>Provide hashing solution for release of identifying  data elements.</t>
  </si>
  <si>
    <t>Demonstrated ability to generate additional measures over time.</t>
  </si>
  <si>
    <t>Run DRG groupers with each bi-monthly data refresh:
- MS-DRG
- APR-DRG</t>
  </si>
  <si>
    <t>License American Hospital Formulary Service (AHFS) data to be used to support collection and analysis of the drug rebate file and shared with CIVHC and submitters</t>
  </si>
  <si>
    <t>Provide ability to grow and scale as the CO APCD grows in future years</t>
  </si>
  <si>
    <t>Collect and maintain at least the following information for each user:
Personal name and address
Phone number
Email address
Organization name, address, phone, and email
Details about the user’s approved data access</t>
  </si>
  <si>
    <t>Engage in active problem solving and troubleshooting with users to ensure enclave access.</t>
  </si>
  <si>
    <t>Record and track outcomes of all inquiries including, but not limited to: login issues, data access issues, software tool issues, data upload and linkage issues, data product creation issues, export data, and data product download permissions and issues.</t>
  </si>
  <si>
    <t>Provide all software, licenses, and hardware required to fully support the required functionality.</t>
  </si>
  <si>
    <t>Ensure that regular, scheduled software updates will be announced and communicated at least 14 calendar days ahead of time to minimize downstream impact to the end users, including details around the upgrades and software patches.</t>
  </si>
  <si>
    <t>Develop, implement and maintain a process for “white listing” new data resources and assist CIVHC staff in developing appropriate SOPs and documentation for process of white-listing sites (e.g., R coding packages, AAPC Codify, AnalySource).</t>
  </si>
  <si>
    <t>Update tools in real time and make available to CIVHC designated staff for review and report downloads. Provide tools for:</t>
  </si>
  <si>
    <t>Provide access to Help Desk for Data Mart users</t>
  </si>
  <si>
    <t>Provide documentation of file organization and directories</t>
  </si>
  <si>
    <t>Provide documentation specific to the Data Mart (file names, layouts, dictionary, size, record counts, history of updates and QA)</t>
  </si>
  <si>
    <t>Provide tracking and status of file exports</t>
  </si>
  <si>
    <t>Provide self-service password resets</t>
  </si>
  <si>
    <t xml:space="preserve">Coordinate the delivery of all required Services and Deliverables through the application of industry-accepted, proven project management techniques. </t>
  </si>
  <si>
    <t>EDA-16a</t>
  </si>
  <si>
    <t>EDA-16b</t>
  </si>
  <si>
    <t>EDA-16c</t>
  </si>
  <si>
    <t>Domain</t>
  </si>
  <si>
    <t>2. Identity Management</t>
  </si>
  <si>
    <t xml:space="preserve">Develop and implement new versioning methods as required by CIVHC
</t>
  </si>
  <si>
    <t>If not HEDIS certified, demonstrated ability to support the certification process.</t>
  </si>
  <si>
    <t>Process all data through MPI solution and provide crosswalk between legacy and current MPI assignments.</t>
  </si>
  <si>
    <t>Overall</t>
  </si>
  <si>
    <t>Quality</t>
  </si>
  <si>
    <t>IM-1</t>
  </si>
  <si>
    <t>IM-2</t>
  </si>
  <si>
    <t>IM-3</t>
  </si>
  <si>
    <t>IM-4</t>
  </si>
  <si>
    <t>IM-5</t>
  </si>
  <si>
    <t>IM-6</t>
  </si>
  <si>
    <t>IM-7</t>
  </si>
  <si>
    <t>IM-8</t>
  </si>
  <si>
    <t>IM-9</t>
  </si>
  <si>
    <t>IM-10</t>
  </si>
  <si>
    <t>IM-11</t>
  </si>
  <si>
    <t>IM-12</t>
  </si>
  <si>
    <t>IM-13</t>
  </si>
  <si>
    <t>IM-14</t>
  </si>
  <si>
    <t>IM-15</t>
  </si>
  <si>
    <t>IM-16</t>
  </si>
  <si>
    <t>IM-17</t>
  </si>
  <si>
    <t>IM-18</t>
  </si>
  <si>
    <t>IM-21</t>
  </si>
  <si>
    <t>IM-22</t>
  </si>
  <si>
    <t>IM-23</t>
  </si>
  <si>
    <t>IM-26</t>
  </si>
  <si>
    <t>IM-38</t>
  </si>
  <si>
    <t>IM-39</t>
  </si>
  <si>
    <t>IM-41</t>
  </si>
  <si>
    <t>Develop and implement a secure data exchange mechanism with the  data management vendor in order to both receive the member and provider data and deliver the composite member/provider index for incorporation into the CO APCD.</t>
  </si>
  <si>
    <t>Infrastructure solution is scalable, performant, and able to increase capacity if and when needed for timely data processing.</t>
  </si>
  <si>
    <t>CIVHC data is segregated from all other data managed by identity management vendor.</t>
  </si>
  <si>
    <t>Incorporate other data sources to determine and generate a single, unique instance of a provider.</t>
  </si>
  <si>
    <t>Support process of linking to other data sources to supplement submitter-reported race and ethnicity data.</t>
  </si>
  <si>
    <t xml:space="preserve">Provide technical support (e.g., SFTP set-up) for the receipt and transmission of data linkage files (e.g., registries, researcher finder files).
</t>
  </si>
  <si>
    <t>Capability to receive data in multiple formats.</t>
  </si>
  <si>
    <t>Capability to receive data via multiple methods (e.g., SFTP, API)</t>
  </si>
  <si>
    <t>DOMAIN 2: Identity Management</t>
  </si>
  <si>
    <t>OPERATIONAL SERVICES 7. Project Management Functional Requirements</t>
  </si>
  <si>
    <t>Operational Services Requirements for all Domains</t>
  </si>
  <si>
    <t>Columns in the Domains and Operational Services Tabs:</t>
  </si>
  <si>
    <t>Select one from drop down =====&gt;</t>
  </si>
  <si>
    <t>Domain 2: Identity Management Lead</t>
  </si>
  <si>
    <t>Domain 2: Identity Management Staff</t>
  </si>
  <si>
    <t>DOMAINS</t>
  </si>
  <si>
    <t xml:space="preserve">No proposal </t>
  </si>
  <si>
    <t>Bidding</t>
  </si>
  <si>
    <t>Select One</t>
  </si>
  <si>
    <t>OPERATIONAL SERVICES</t>
  </si>
  <si>
    <t>Required for all Bidders</t>
  </si>
  <si>
    <t>Domain 2: Identity Management</t>
  </si>
  <si>
    <t>Staff</t>
  </si>
  <si>
    <t>Non-Personnel</t>
  </si>
  <si>
    <t xml:space="preserve">Year 1 -  Jul-Dec 2025 </t>
  </si>
  <si>
    <t xml:space="preserve">Year 1 - Jan-Jun 2026 </t>
  </si>
  <si>
    <t>Year 2 Jul 2026-Jun 2027</t>
  </si>
  <si>
    <t>Year 3 Jul 2027-Jun 2028</t>
  </si>
  <si>
    <t>OTHER COSTS</t>
  </si>
  <si>
    <t>TOTAL</t>
  </si>
  <si>
    <t>[Add rows if needed; explain in narrative]</t>
  </si>
  <si>
    <t>Support member data linkage to other data sources (e.g., researcher finder files, registries, death data, census data, American Community Survey (ACS), etc.)</t>
  </si>
  <si>
    <t>Support efforts to link to other data sources to supplement submitter-reported race and ethnicity data.</t>
  </si>
  <si>
    <t>Support functions in receiving, processing, linking, and delivering external data sources.</t>
  </si>
  <si>
    <t xml:space="preserve">Collaborate with CIVHC and other vendors, if applicable, to resolve data quality issues.
</t>
  </si>
  <si>
    <t>IM-19</t>
  </si>
  <si>
    <t>IM-20</t>
  </si>
  <si>
    <t>IM-24</t>
  </si>
  <si>
    <t>IM-25</t>
  </si>
  <si>
    <t>IM-27</t>
  </si>
  <si>
    <t>IM-28</t>
  </si>
  <si>
    <t>IM-29</t>
  </si>
  <si>
    <t>IM-30</t>
  </si>
  <si>
    <t>IM-31</t>
  </si>
  <si>
    <t>IM-32</t>
  </si>
  <si>
    <t>IM-33</t>
  </si>
  <si>
    <t>IM-34</t>
  </si>
  <si>
    <t>IM-35</t>
  </si>
  <si>
    <t>IM-36</t>
  </si>
  <si>
    <t>IM-37</t>
  </si>
  <si>
    <t>IM-40</t>
  </si>
  <si>
    <t>Identity Management</t>
  </si>
  <si>
    <t>Collaborate with CIVHC other vendors to ensure successful implementation, operational efficiencies, and support in addressing any arising issues.</t>
  </si>
  <si>
    <t xml:space="preserve">Develop, test, and maintain data transformations to support standard data extracts (e.g., Safe Harbor requirements for de-identified data set).
</t>
  </si>
  <si>
    <t>Deliver availability announcements (e.g., regularly scheduled downtime) to users</t>
  </si>
  <si>
    <t>TS-1</t>
  </si>
  <si>
    <t>Develop and implement a secure data exchange mechanism with the current data vendor in order to receive the following files:</t>
  </si>
  <si>
    <t>1. Data Collection and Data Quality/Data Processing and Enhancements</t>
  </si>
  <si>
    <t>4. Privacy and Security</t>
  </si>
  <si>
    <t>5. Technical Support and Training</t>
  </si>
  <si>
    <t>6. Project Management</t>
  </si>
  <si>
    <t>7. Transition Services</t>
  </si>
  <si>
    <t>8. Project Staffing Worksheet</t>
  </si>
  <si>
    <t>9. Cost Proposal</t>
  </si>
  <si>
    <t>10. Payment Model</t>
  </si>
  <si>
    <t>Meets</t>
  </si>
  <si>
    <t>Cannot Meet</t>
  </si>
  <si>
    <t>Applicable Domain</t>
  </si>
  <si>
    <t>All</t>
  </si>
  <si>
    <t>DOMAIN 1. Data Collection, Data Quality, Data Processing and Enhancements Functional Requirements</t>
  </si>
  <si>
    <t>PS-18a</t>
  </si>
  <si>
    <t>PS-18b</t>
  </si>
  <si>
    <t>PS-18c</t>
  </si>
  <si>
    <t>PS-18d</t>
  </si>
  <si>
    <t>PS-18e</t>
  </si>
  <si>
    <t>PS-18f</t>
  </si>
  <si>
    <t>PS-18g</t>
  </si>
  <si>
    <t>PS-18h</t>
  </si>
  <si>
    <t>N/A</t>
  </si>
  <si>
    <t>Data Collection
Enclave</t>
  </si>
  <si>
    <t>Data Collection
Identity Management</t>
  </si>
  <si>
    <t>DMV contact information, submission formats and manuals, due dates, submitter contact information updates, exception/waiver requests</t>
  </si>
  <si>
    <t>Participate in at least one annual multi-day in-person meeting in Denver.</t>
  </si>
  <si>
    <t>Ensure specifications for relevant services and deliverables are in writing and signed by both the Contractor and CIVHC. Examples include, but are not limited to, Deliverables Expectations Documents, Work Orders and Change Order Requests.</t>
  </si>
  <si>
    <t>If requirement is not currently available, report the timeframe after contract signing needed to implement required functionality  using the drop down list.</t>
  </si>
  <si>
    <t>Available on Operational Services Requirement tabs, use drop-down list to mark "X"  if Bidder cannot meet this requirement.</t>
  </si>
  <si>
    <t>Available on Operational Services Requirement tabs, use drop-down list to mark "X"  if Bidder can and will meet this requirement.</t>
  </si>
  <si>
    <t xml:space="preserve">Available on Operational Services Requirement tabs, use drop-down list to mark "X"  if requirement is not applicable based on domain(s) bidder will be including in their proposal refer to "Applicable Domain" column for each requirement.
</t>
  </si>
  <si>
    <t>Transition Services</t>
  </si>
  <si>
    <t>Planning</t>
  </si>
  <si>
    <t>Domain 3: Enclave and Data Access Lead</t>
  </si>
  <si>
    <t>Domain 3: Enclave and Data Access Staff</t>
  </si>
  <si>
    <t xml:space="preserve">Domain 3: Enclave, Data Marts and Data Access </t>
  </si>
  <si>
    <t>Other sections must be completed if Bidder is responding to the domain. Select the appropriate response from the drop down list in the "Select One" column.</t>
  </si>
  <si>
    <t>Bidder's Suggested Optional Services</t>
  </si>
  <si>
    <t>Cost for annual updates to the CO APCD Data Submission Guide</t>
  </si>
  <si>
    <t>Addition of a new submission file - Implementation</t>
  </si>
  <si>
    <t>Addition of a new submission file - Operational</t>
  </si>
  <si>
    <t>Enclave: Costs for additional _________________ of storage</t>
  </si>
  <si>
    <t>Enclave:</t>
  </si>
  <si>
    <t>Enclave: Any other variable costs, please list below (add additional rows if needed):</t>
  </si>
  <si>
    <t>Develop, implement, test, and maintain separate dental and vision extract files (dental and vision claims are submitted within the medical file but delivered to end users as separate files)</t>
  </si>
  <si>
    <t>Collaborate with CIVHC's other vendors to ensure successful implementation, operational efficiencies, and support in addressing any arising issues.</t>
  </si>
  <si>
    <t>Collaborate with CIVHC and other vendors, if applicable, to resolve data quality issues.</t>
  </si>
  <si>
    <t>EDA-56</t>
  </si>
  <si>
    <t>DC-65</t>
  </si>
  <si>
    <t>DC-66</t>
  </si>
  <si>
    <t>DC-67</t>
  </si>
  <si>
    <t>DC-68</t>
  </si>
  <si>
    <t>DC-69</t>
  </si>
  <si>
    <t>DC-70</t>
  </si>
  <si>
    <t>DC-71</t>
  </si>
  <si>
    <t>DC-72</t>
  </si>
  <si>
    <t>DC-73</t>
  </si>
  <si>
    <t>DC-74</t>
  </si>
  <si>
    <t>DC-75</t>
  </si>
  <si>
    <t>DC-76</t>
  </si>
  <si>
    <t>DC-77</t>
  </si>
  <si>
    <t>DC-78</t>
  </si>
  <si>
    <t>DC-79</t>
  </si>
  <si>
    <t>DC-80</t>
  </si>
  <si>
    <t>DC-81</t>
  </si>
  <si>
    <t>DC-82</t>
  </si>
  <si>
    <t>DC-83</t>
  </si>
  <si>
    <t>DC-84</t>
  </si>
  <si>
    <t>DC-85</t>
  </si>
  <si>
    <t>DC-86</t>
  </si>
  <si>
    <t>DC-87</t>
  </si>
  <si>
    <t>DC-88</t>
  </si>
  <si>
    <t>DC-89</t>
  </si>
  <si>
    <t>DC-90</t>
  </si>
  <si>
    <t>DC-91</t>
  </si>
  <si>
    <t>DC-92</t>
  </si>
  <si>
    <t>DC-93</t>
  </si>
  <si>
    <t>DC-94</t>
  </si>
  <si>
    <t>DC-95</t>
  </si>
  <si>
    <t>DC-96</t>
  </si>
  <si>
    <t>DC-97</t>
  </si>
  <si>
    <t>DC-98</t>
  </si>
  <si>
    <t>DC-99</t>
  </si>
  <si>
    <t>DC-100</t>
  </si>
  <si>
    <t>DC-101</t>
  </si>
  <si>
    <t>DC-102</t>
  </si>
  <si>
    <t>DC-103</t>
  </si>
  <si>
    <t>DC-104</t>
  </si>
  <si>
    <t>DC-105</t>
  </si>
  <si>
    <t>DC-106</t>
  </si>
  <si>
    <t>DC-107</t>
  </si>
  <si>
    <t>DC-108</t>
  </si>
  <si>
    <t>DC-109</t>
  </si>
  <si>
    <t>DC-110</t>
  </si>
  <si>
    <t>DC-111</t>
  </si>
  <si>
    <t>DC-112</t>
  </si>
  <si>
    <t>Provide a secure, segregated area for storing PHI and PII, with access controlled by role-based permissions created in collaboration with CIVHC and executed by vendor</t>
  </si>
  <si>
    <t>Develop and implement a secure data exchange mechanism with the  data collection and processing vendor in order to receive and publish data extracts</t>
  </si>
  <si>
    <t>Retain and store all data extracts as required.</t>
  </si>
  <si>
    <t>EDA-57</t>
  </si>
  <si>
    <t>EDA-58</t>
  </si>
  <si>
    <t>EDA-59</t>
  </si>
  <si>
    <r>
      <t>Data Release Support</t>
    </r>
    <r>
      <rPr>
        <sz val="11"/>
        <color theme="1"/>
        <rFont val="Calibri"/>
        <family val="2"/>
        <scheme val="minor"/>
      </rPr>
      <t xml:space="preserve"> </t>
    </r>
  </si>
  <si>
    <t>DC-113</t>
  </si>
  <si>
    <t>DC-114</t>
  </si>
  <si>
    <t>DC-115</t>
  </si>
  <si>
    <t>DC-116</t>
  </si>
  <si>
    <t>DC-117</t>
  </si>
  <si>
    <t>Transition Services Lead</t>
  </si>
  <si>
    <t>Transition Services Staff</t>
  </si>
  <si>
    <t xml:space="preserve">Staff Total Cost amounts will auto-populate on the "9. Cost Proposal" tab.  </t>
  </si>
  <si>
    <t>Domain 1: Data Collection, Quality, Processing and Enhancements</t>
  </si>
  <si>
    <t>Technical Support and Training Staff</t>
  </si>
  <si>
    <t>Data Privacy and Security Staff</t>
  </si>
  <si>
    <t xml:space="preserve">Complete this worksheet to show costs for each Domain and related operational services included in the Bidder's Proposal. </t>
  </si>
  <si>
    <t>Subtotal Domain 2</t>
  </si>
  <si>
    <t>Subtotal Domain 1</t>
  </si>
  <si>
    <t>Subtotal Domain 3</t>
  </si>
  <si>
    <t xml:space="preserve">Domain 2: Subcontractor/Partner Staff </t>
  </si>
  <si>
    <t>Domain 1: Subcontractor/Partner Staff</t>
  </si>
  <si>
    <t>Domain 3: Subcontractor/Partner Staff</t>
  </si>
  <si>
    <t xml:space="preserve">All Bidders must complete sections labeled as "Required for all Bidders" under "Select One" column. </t>
  </si>
  <si>
    <t>Domain 1: Data Collection, Quality, Processing and Enhancements Staff</t>
  </si>
  <si>
    <t>One Full Time Equivalent position equals 2080 work hours per year</t>
  </si>
  <si>
    <t xml:space="preserve">Other Subcontractor/Partner Key Personnel </t>
  </si>
  <si>
    <t>Domain 1: Data Collection, Quality, Processing and Enhancements Lead</t>
  </si>
  <si>
    <t>GRAND TOTAL ALL PERSONNEL</t>
  </si>
  <si>
    <t>DOMAIN  3.  Enclave, Data Access and Analysis Functional Requirements</t>
  </si>
  <si>
    <t>TS-8</t>
  </si>
  <si>
    <t>TS-9</t>
  </si>
  <si>
    <t>Successor Coordination</t>
  </si>
  <si>
    <t>Provide full documentation for all transferred data resources</t>
  </si>
  <si>
    <t xml:space="preserve">Data Collection
Identity Management
Enclave, Data Access &amp; Analysis </t>
  </si>
  <si>
    <t>TS-10</t>
  </si>
  <si>
    <t xml:space="preserve">Fully participate in all planning, coordination and hand-offs to successor vendor as directed by CIVHC. </t>
  </si>
  <si>
    <t>Promptly provide all required documentation needed to obtain CMS approval as  Medicare Data Custodian.</t>
  </si>
  <si>
    <t>Other Staff (e.g., Subject Matter Experts, as described in Budget Narrative)</t>
  </si>
  <si>
    <t xml:space="preserve">Subtotal Subcontractor/Partner Personnel </t>
  </si>
  <si>
    <t>Work closely and collaboratively with the previous data vendor to receive detailed documentation of, and understand the logic being used to implement the existing Business Rules/Data Processes (i.e. value-added components, identity management, claims versioning, etc.).</t>
  </si>
  <si>
    <t xml:space="preserve">Provide prompt, well-organized, secure appropriate transfer of CIVHC data resources to successor vendor. </t>
  </si>
  <si>
    <t>Subtotal Data Privacy and Security</t>
  </si>
  <si>
    <t>Subtotal Transition Services</t>
  </si>
  <si>
    <t>Subtotal Technical Support and Training</t>
  </si>
  <si>
    <t>Year 4 Jul 2028-Jun 2029</t>
  </si>
  <si>
    <t>Grand Total</t>
  </si>
  <si>
    <t>Year 1 Total
Transition and Implementation</t>
  </si>
  <si>
    <t>Total Years 2-4
Operations</t>
  </si>
  <si>
    <t>Provide self service password resets for approved users.</t>
  </si>
  <si>
    <t>Include resumes for all named personnel in Attachment E to the Bidder's response.</t>
  </si>
  <si>
    <t>Maintain and update users’ access to the submission portal.</t>
  </si>
  <si>
    <t>Populate CIVHC-maintained document repository with project and operating documentation.</t>
  </si>
  <si>
    <t>Establish a new Data Submitter</t>
  </si>
  <si>
    <t>Cost per Data Submission for an established Submitter</t>
  </si>
  <si>
    <t>Support current number of 101 active submitters, which  may include multiple submitting entities.</t>
  </si>
  <si>
    <t>Staffing costs should auto-populate or be entered  from the appropriate line on Tab 8: Staffing Worksheet; "Staff" totals on row 30 of this tab should match</t>
  </si>
  <si>
    <t>If additional rows are added, please ensure that formulas have been properly updated.</t>
  </si>
  <si>
    <t>Data Management Vendor for Colorado’s All Payer Claims Database Request for Proposals</t>
  </si>
  <si>
    <t xml:space="preserve">The Bidder must provide at least three references and  at least one reference for each subcontractor/partner.  References for work most similar to the CO APCD are recommended. 
</t>
  </si>
  <si>
    <t>Update monthly submission portal, validations, data processing, and data extracts as needed to reflect annual revisions to the DSG.</t>
  </si>
  <si>
    <t>Track submitter compliance with CO APCD submission mandates, including tracking overdue submissions.</t>
  </si>
  <si>
    <t>Provide submitters with regular submission reminder notices.</t>
  </si>
  <si>
    <t>Automated data intake of non-claims and alternative payment methodology data, including validations and processing.</t>
  </si>
  <si>
    <t>Provide self-service reports to monitor submitter compliance, status of submissions, and data quality.</t>
  </si>
  <si>
    <t>Automated method to collect and deliver ad-hoc data on a regular cadence (e.g., member match, cancer registry, CDPHE death records).</t>
  </si>
  <si>
    <t>Capability to receive data in other formats (e.g., FHIR). Please specify in comments.</t>
  </si>
  <si>
    <t>Provide mechanism for providing monthly PMPM results to support the annual submitter data attestation process.</t>
  </si>
  <si>
    <t>Flag issues in data quality results for CIVHC team review in staging and follow up with submitters prior to data release to productions.</t>
  </si>
  <si>
    <t>Provide mechanism for submitters to be able to request data requirement threshold overrides.</t>
  </si>
  <si>
    <t>Technical support mechanisms including intake portal set-up and access.</t>
  </si>
  <si>
    <t>Sequester substance use disorder (SUD) claims and maintain user access logs.</t>
  </si>
  <si>
    <t>Solution must demonstrate certification with HEDIS.</t>
  </si>
  <si>
    <t>Support API connections for data interoperability initiatives.</t>
  </si>
  <si>
    <t>Incorporate third-party benchmark data, such as CMS HCRIS cost reports, for data quality and reporting comparison analysis.</t>
  </si>
  <si>
    <t>Provide a structure that allows ongoing querying and analytics [in analytic datasets] to continue without interruption or degradation of response times while data is being queried by other users.</t>
  </si>
  <si>
    <t>Software versions updated on a regular cadence.</t>
  </si>
  <si>
    <t>Provide training “library” of pre-recorded videos covering topics of data transformation, quality control, best practices for working with big data, and CO APCD analytic guidance.</t>
  </si>
  <si>
    <t>Provide a subset of the “library” of pre-recorded training videos that support the analytic use-case.</t>
  </si>
  <si>
    <t>An outline of data intake checks performed on incoming data by the current data vendor</t>
  </si>
  <si>
    <t>Provide mechanism for submitters to register with the CO APCD, gathering submitter organization information, contact information, users and roles, and other information necessary to register the submitter for data submission to the CO APCD (e.g., SFTP).</t>
  </si>
  <si>
    <t xml:space="preserve">Ability to support onboarding at least 10 additional submitters a year on an ad-hoc basis and / or in batches. </t>
  </si>
  <si>
    <t>Data submission portal must be flexible enough to accommodate annual updates to data submission layouts without additional cost or customization.</t>
  </si>
  <si>
    <t>Transition to the APCD Common Data Layout (APCD-CDLTM).</t>
  </si>
  <si>
    <t>Annual collection of non-claims and alternative payment methodology data through data portal.</t>
  </si>
  <si>
    <t>Support the collection of non-claims payment submissions using the NAHDO NCP Data Layout to be implemented for 2025 submissions.</t>
  </si>
  <si>
    <t>Production data updates no less frequent than bimonthly.</t>
  </si>
  <si>
    <t>Validation against standard and national reference data.</t>
  </si>
  <si>
    <t>Report any composite ID issues and recommended resolutions to CIVHC team.</t>
  </si>
  <si>
    <t>Report any person or provider ID issues and recommended resolutions to CIVHC team.</t>
  </si>
  <si>
    <t>Process, refresh, and make data available to CIVHC staff on a frequency no less than bi-monthly.</t>
  </si>
  <si>
    <t>Participate in the development, implementation, testing, and maintenance of a reliable composite person identification number that allows for the tracking of an individual over time and across health plans.</t>
  </si>
  <si>
    <t>Process, and deliver data required for the assignment and incorporation of composite person and composite provider IDs on a cadence no more than bi-monthly.</t>
  </si>
  <si>
    <t>Receive external composite person and composite provider ID files for incorporation into the CO APCD.</t>
  </si>
  <si>
    <t>Evaluate and report on quality of composite person and composite provider ID assignment.</t>
  </si>
  <si>
    <t>Once data has been received, composite IDs must be generated, assigned, and delivered within 5 business days.</t>
  </si>
  <si>
    <t>Perform ongoing evaluation and data quality checks of composite ID assignments to detect any needed revisions to algorithms or methodologies.</t>
  </si>
  <si>
    <t>Accommodate the receipt of potentially duplicate data due to file resubmissions and incorporating the resubmitted data in the assignment of composite IDs.</t>
  </si>
  <si>
    <t>Provide opportunity for CIVHC staff to perform user acceptance and quality testing on results of composite ID assignments prior to release.</t>
  </si>
  <si>
    <t>Support API connections to collect cross-enterprise composite IDs from multiple data sources.</t>
  </si>
  <si>
    <t>Document and provide transparency of all business rules and methodologies used to generate and assign member and composite provider IDs.</t>
  </si>
  <si>
    <t>Situate data enclave on top of the CO APCD data warehouse, or provide similar functionality.</t>
  </si>
  <si>
    <t>Implement and maintain a secure (HITECH, HITRUST, or similarly compliant) enclave (or infrastructure with similar functionality) for collecting, housing, and providing access to data for analysis by approved users. The solution meets all state and federal security requirements, including multifactor authentication and other controls on external endpoints.</t>
  </si>
  <si>
    <t>Receive and securely store raw data, data extracts, non-claims payment files, reference data and linkage data files</t>
  </si>
  <si>
    <t>Provide a secure, virtual, scalable space where users can access and collaboratively analyze data and create data products. Storage will automatically scale to meet Enclave user needs.</t>
  </si>
  <si>
    <t>Provide role-based access so that data is made available to authorized users.</t>
  </si>
  <si>
    <t>Account creation, user onboarding, user support, account management and ongoing communications for data enclave users</t>
  </si>
  <si>
    <t>Provide, at minimum, bi-monthly refreshes of production data; more frequent updates would be ideal.      </t>
  </si>
  <si>
    <t xml:space="preserve">Fully implement and support CIVHC-owned licenses for value-added functionality in the data enclave. </t>
  </si>
  <si>
    <t>Ensure appropriate communication to the user community for known and unexpected events such as advance notice for normally scheduled server outages, maintenance downtime. Unscheduled server outages and downtime for critical software patches that impact the integrity of the data enclave computing environment may be communicated with less than day of notice.</t>
  </si>
  <si>
    <r>
      <t>·</t>
    </r>
    <r>
      <rPr>
        <sz val="7"/>
        <color theme="1"/>
        <rFont val="Times New Roman"/>
        <family val="1"/>
      </rPr>
      <t xml:space="preserve">        </t>
    </r>
    <r>
      <rPr>
        <sz val="11"/>
        <color theme="1"/>
        <rFont val="Calibri"/>
        <family val="2"/>
      </rPr>
      <t>Data enclave security assessment report</t>
    </r>
  </si>
  <si>
    <t>All  historical CO APCD data (2009-current[1]), including both the raw unprocessed data, as it was received from submitters, as well as the fully processed data with all value-added components</t>
  </si>
  <si>
    <t>Allow loading and access to CO APCD Claims Data, Non-CO APCD related data feeds and other resources as specified by CIVHC.</t>
  </si>
  <si>
    <t>Provide secure backup of the CO APCD data (complying with all relevant information technology standards and best practices).</t>
  </si>
  <si>
    <t>Appoint a single point-of-contact for each domain coordination with CIVHC, any subcontractors or consultants, entities as are required or permitted to submit data to the CO APCD (“Data Submitters”), and any other stakeholders, including those designated by CIVHC</t>
  </si>
  <si>
    <t>Member Composite ID</t>
  </si>
  <si>
    <t>Provider Composite ID</t>
  </si>
  <si>
    <t>Develop, implement, test, and maintain a reliable member composite ID (person ID) that allows for the tracking of an individual over time and across health plans.</t>
  </si>
  <si>
    <t>Report on the quality of the member composite ID</t>
  </si>
  <si>
    <t>Adjust assignment of member composite ID as needed due to quality issues, updates to the DSG, etc.</t>
  </si>
  <si>
    <t>Provide a member composite ID that integrates and incorporates data from all payers including Medicaid and CMS Medicare</t>
  </si>
  <si>
    <t>Develop, implement, test, and maintain a reliable provider composite ID that allows for the tracking of a provider over time and across health plans no matter the provider role (e.g., servicing, billing, prescribing) or provider type (e.g., individual, hospital, pharmacy).</t>
  </si>
  <si>
    <t>Include all providers (e.g., servicing, billing, prescribing, pharmacy, etc.) in the provider composite ID</t>
  </si>
  <si>
    <t>Report on the quality of the provider composite ID</t>
  </si>
  <si>
    <t>Adjust assignment of provider composite ID as needed due to quality issues, updates to the DSG, etc.</t>
  </si>
  <si>
    <t>Provide provider composite ID to integrate and incorporate data from all payers including Medicaid and CMS Medicare</t>
  </si>
  <si>
    <t>Implement CIVHC or submitter specific methodologies for composite ID assignment based on data submitted to the CO APCD.</t>
  </si>
  <si>
    <t>Receive, process, and deliver data required for the assignment and incorporation of composite IDs on a cadence no more than bi-monthly.</t>
  </si>
  <si>
    <t xml:space="preserve">Administer CIVHC-provided licenses within the enclave.  </t>
  </si>
  <si>
    <t>Identify analytic and user tool licensing that are integrated into the enclave and included in the solution.   (List here and in Narrative)</t>
  </si>
  <si>
    <t>Support use of Analysource or similar tool for pharmacy classification and pricing available in the data enclave and ability for CIVHC to maintain and perform necessary updates.</t>
  </si>
  <si>
    <t>Maintain existing state agency partners’ Data Marts, the Department of Health Care Policy and Finance, and the Department of Insurance, ensuring uninterrupted access and continuity of data asset form, format, model, field names, numbering, organization and completeness. Any alterations shall be made only after and with express approval of CIVHC, HCPF and DOI of all requirements, including timeline and deliverables.</t>
  </si>
  <si>
    <t>Evaluate design of current data marts and identify opportunities for improved performance</t>
  </si>
  <si>
    <t>EDA-15a</t>
  </si>
  <si>
    <t>EDA-15b</t>
  </si>
  <si>
    <t>EDA-15c</t>
  </si>
  <si>
    <t>EDA-15d</t>
  </si>
  <si>
    <t>EDA-15e</t>
  </si>
  <si>
    <t>EDA-15f</t>
  </si>
  <si>
    <t>EDA-15g</t>
  </si>
  <si>
    <t>EDA-15h</t>
  </si>
  <si>
    <t>EDA-15i</t>
  </si>
  <si>
    <t>EDA-15j</t>
  </si>
  <si>
    <t>EDA-15k</t>
  </si>
  <si>
    <t>EDA-15l</t>
  </si>
  <si>
    <t>Provide documentation about files that have been replaced or updated (path, name, dates, and itemized reference to tracking documents that detail reason for new version) according to CIVHC's  agreed-upon schedule.</t>
  </si>
  <si>
    <t>Monthly collection of eligibility, medical, pharmacy, dental, vision, and provider files.</t>
  </si>
  <si>
    <t>Support CIVHC staff on submission data quality issues. Weekly calls with DM data team and CIVHC DQ team to discuss issues/concerns/questions.</t>
  </si>
  <si>
    <t>Provide employer composite ID to identify employers across submissions and over time.</t>
  </si>
  <si>
    <t>Provide family ID to identify distinct family relationships in the CO APCD.</t>
  </si>
  <si>
    <t>DC-118</t>
  </si>
  <si>
    <t>DC-119</t>
  </si>
  <si>
    <t>Receive all internal quality and volume reports generated by existing data vendor to validate the new data loaded into the Data Warehouse.</t>
  </si>
  <si>
    <t>IM-42</t>
  </si>
  <si>
    <t>Family ID</t>
  </si>
  <si>
    <t>3. Enclave, Data Access, and Analysis</t>
  </si>
  <si>
    <t xml:space="preserve">Develop and implement a secure data exchange mechanism with the  identity management vendor in order to deliver the composite person and composite provider data and to receive the composite person ID and composite provider ID for incorporation into the CO APCD.
</t>
  </si>
  <si>
    <t>Provide CIVHC with quarterly quality reports, including a status assessment of data quality improvement initiatives.</t>
  </si>
  <si>
    <t>☐ Health Care Claims Data Collection</t>
  </si>
  <si>
    <t>☐ Master Patient/Person Index</t>
  </si>
  <si>
    <t>☐ Processing and Augmenting Value-Adds to data sets (groupers, flags, etc.)</t>
  </si>
  <si>
    <t>☐ Enclave and Data Access</t>
  </si>
  <si>
    <t>☐ Non-claims based payment</t>
  </si>
  <si>
    <t xml:space="preserve">☐ Master Provider Directory </t>
  </si>
  <si>
    <t xml:space="preserve">Bidders may propose a payment schedule for services and deliverables.  Bidders may add rows. Brief comments may be added below the table. </t>
  </si>
  <si>
    <t>Provide user roles for administrative users that only have access to the documentation repository and no access to the data.</t>
  </si>
  <si>
    <t>EDA-43a</t>
  </si>
  <si>
    <t>EDA-43b</t>
  </si>
  <si>
    <t>EDA-43c</t>
  </si>
  <si>
    <t>EDA-60</t>
  </si>
  <si>
    <t>OPERATIONAL SERVICES 4. Privacy and Security Functional Requirements</t>
  </si>
  <si>
    <t>OPERATIONAL SERVICES 5. Technical Support and Training  Functional Requirements</t>
  </si>
  <si>
    <t>OPERATIONAL SERVICES 6. Transition Services Functional Requirements</t>
  </si>
  <si>
    <t>Enclave: additional costs per user (beyond the initial 38 users)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</si>
</sst>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0" x14ac:knownFonts="1">
    <font>
      <sz val="11"/>
      <color theme="1"/>
      <name val="Calibri"/>
      <family val="2"/>
      <scheme val="minor"/>
    </font>
    <font>
      <sz val="11"/>
      <color theme="1"/>
      <name val="Calibri"/>
      <family val="2"/>
    </font>
    <font>
      <sz val="11"/>
      <color theme="1"/>
      <name val="Calibri"/>
      <family val="2"/>
    </font>
    <font>
      <sz val="11"/>
      <color theme="1"/>
      <name val="Calibri"/>
      <family val="2"/>
    </font>
    <font>
      <b/>
      <sz val="11"/>
      <color theme="1"/>
      <name val="Calibri"/>
      <family val="2"/>
      <scheme val="minor"/>
    </font>
    <font>
      <sz val="11"/>
      <color theme="1"/>
      <name val="Calibri"/>
      <family val="2"/>
    </font>
    <font>
      <sz val="11"/>
      <color rgb="FF000000"/>
      <name val="Calibri"/>
      <family val="2"/>
    </font>
    <font>
      <sz val="8"/>
      <name val="Calibri"/>
      <family val="2"/>
      <scheme val="minor"/>
    </font>
    <font>
      <b/>
      <sz val="11"/>
      <color rgb="FF000000"/>
      <name val="Calibri"/>
      <family val="2"/>
    </font>
    <font>
      <b/>
      <sz val="11"/>
      <color theme="1"/>
      <name val="Calibri"/>
      <family val="2"/>
    </font>
    <font>
      <sz val="11"/>
      <color theme="1"/>
      <name val="Aptos"/>
      <family val="2"/>
    </font>
    <font>
      <i/>
      <sz val="11"/>
      <color theme="1"/>
      <name val="Calibri"/>
      <family val="2"/>
    </font>
    <font>
      <b/>
      <sz val="10"/>
      <color theme="1"/>
      <name val="Calibri"/>
      <family val="2"/>
      <scheme val="minor"/>
    </font>
    <font>
      <sz val="7"/>
      <color theme="1"/>
      <name val="Times New Roman"/>
      <family val="1"/>
    </font>
    <font>
      <b/>
      <sz val="10"/>
      <color theme="1"/>
      <name val="Calibri"/>
      <family val="2"/>
    </font>
    <font>
      <u/>
      <sz val="11"/>
      <color theme="10"/>
      <name val="Calibri"/>
      <family val="2"/>
      <scheme val="minor"/>
    </font>
    <font>
      <sz val="12"/>
      <color theme="1"/>
      <name val="Calibri"/>
      <family val="2"/>
      <scheme val="minor"/>
    </font>
    <font>
      <sz val="11"/>
      <name val="Calibri"/>
      <family val="2"/>
      <scheme val="minor"/>
    </font>
    <font>
      <sz val="11"/>
      <name val="Calibri"/>
      <family val="2"/>
    </font>
    <font>
      <b/>
      <sz val="11"/>
      <name val="Calibri"/>
      <family val="2"/>
      <scheme val="minor"/>
    </font>
    <font>
      <sz val="11"/>
      <color theme="0"/>
      <name val="Calibri"/>
      <family val="2"/>
      <scheme val="minor"/>
    </font>
    <font>
      <sz val="11"/>
      <color theme="1"/>
      <name val="Calibri"/>
      <family val="2"/>
      <scheme val="minor"/>
    </font>
    <font>
      <sz val="11"/>
      <color theme="1"/>
      <name val="Calibri"/>
      <family val="2"/>
    </font>
    <font>
      <i/>
      <sz val="11"/>
      <color theme="1"/>
      <name val="Calibri"/>
      <family val="2"/>
    </font>
    <font>
      <i/>
      <sz val="11"/>
      <color theme="1"/>
      <name val="Calibri"/>
      <family val="2"/>
      <scheme val="minor"/>
    </font>
    <font>
      <b/>
      <sz val="11"/>
      <color theme="1"/>
      <name val="Calibri"/>
      <family val="2"/>
    </font>
    <font>
      <i/>
      <sz val="11"/>
      <color theme="1"/>
      <name val="Calibri"/>
      <family val="2"/>
      <scheme val="minor"/>
    </font>
    <font>
      <sz val="11"/>
      <color rgb="FF000000"/>
      <name val="Calibri"/>
      <family val="2"/>
      <scheme val="minor"/>
    </font>
    <font>
      <b/>
      <sz val="11"/>
      <color rgb="FFFFFFFF"/>
      <name val="Calibri"/>
      <family val="2"/>
      <scheme val="minor"/>
    </font>
    <font>
      <sz val="10"/>
      <color theme="1"/>
      <name val="Calibri"/>
      <family val="2"/>
      <scheme val="minor"/>
    </font>
  </fonts>
  <fills count="9">
    <fill>
      <patternFill patternType="none"/>
    </fill>
    <fill>
      <patternFill patternType="gray125"/>
    </fill>
    <fill>
      <patternFill patternType="solid">
        <fgColor rgb="FFEF8943"/>
        <bgColor indexed="64"/>
      </patternFill>
    </fill>
    <fill>
      <patternFill patternType="solid">
        <fgColor rgb="FFF5B88F"/>
        <bgColor indexed="64"/>
      </patternFill>
    </fill>
    <fill>
      <patternFill patternType="solid">
        <fgColor theme="5" tint="0.79998168889431442"/>
        <bgColor indexed="64"/>
      </patternFill>
    </fill>
    <fill>
      <patternFill patternType="solid">
        <fgColor rgb="FFBAE476"/>
        <bgColor indexed="64"/>
      </patternFill>
    </fill>
    <fill>
      <patternFill patternType="solid">
        <fgColor rgb="FFFDEFE7"/>
        <bgColor indexed="64"/>
      </patternFill>
    </fill>
    <fill>
      <patternFill patternType="solid">
        <fgColor theme="5" tint="0.39997558519241921"/>
        <bgColor indexed="64"/>
      </patternFill>
    </fill>
    <fill>
      <patternFill patternType="solid">
        <fgColor theme="0"/>
        <bgColor indexed="64"/>
      </patternFill>
    </fill>
  </fills>
  <borders count="2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3">
    <xf numFmtId="0" fontId="0" fillId="0" borderId="0"/>
    <xf numFmtId="0" fontId="15" fillId="0" borderId="0" applyNumberFormat="0" applyFill="0" applyBorder="0" applyAlignment="0" applyProtection="0"/>
    <xf numFmtId="43" fontId="21" fillId="0" borderId="0" applyFont="0" applyFill="0" applyBorder="0" applyAlignment="0" applyProtection="0"/>
  </cellStyleXfs>
  <cellXfs count="140">
    <xf numFmtId="0" fontId="0" fillId="0" borderId="0" xfId="0"/>
    <xf numFmtId="0" fontId="0" fillId="0" borderId="7" xfId="0" applyBorder="1"/>
    <xf numFmtId="0" fontId="0" fillId="0" borderId="8" xfId="0" applyBorder="1"/>
    <xf numFmtId="0" fontId="0" fillId="0" borderId="0" xfId="0" applyAlignment="1">
      <alignment wrapText="1"/>
    </xf>
    <xf numFmtId="0" fontId="4" fillId="0" borderId="0" xfId="0" applyFont="1"/>
    <xf numFmtId="0" fontId="9" fillId="0" borderId="0" xfId="0" applyFont="1"/>
    <xf numFmtId="0" fontId="10" fillId="0" borderId="0" xfId="0" applyFont="1"/>
    <xf numFmtId="0" fontId="0" fillId="0" borderId="9" xfId="0" applyBorder="1"/>
    <xf numFmtId="0" fontId="4" fillId="0" borderId="10" xfId="0" applyFont="1" applyBorder="1"/>
    <xf numFmtId="0" fontId="0" fillId="0" borderId="11" xfId="0" applyBorder="1"/>
    <xf numFmtId="0" fontId="0" fillId="0" borderId="6" xfId="0" applyBorder="1"/>
    <xf numFmtId="0" fontId="0" fillId="0" borderId="12" xfId="0" applyBorder="1"/>
    <xf numFmtId="0" fontId="0" fillId="0" borderId="13" xfId="0" applyBorder="1"/>
    <xf numFmtId="0" fontId="0" fillId="0" borderId="14" xfId="0" applyBorder="1"/>
    <xf numFmtId="0" fontId="6" fillId="0" borderId="9" xfId="0" applyFont="1" applyBorder="1" applyAlignment="1">
      <alignment vertical="center" wrapText="1"/>
    </xf>
    <xf numFmtId="0" fontId="0" fillId="0" borderId="9" xfId="0" applyBorder="1" applyAlignment="1">
      <alignment vertical="center" wrapText="1"/>
    </xf>
    <xf numFmtId="0" fontId="5" fillId="0" borderId="9" xfId="0" applyFont="1" applyBorder="1" applyAlignment="1">
      <alignment vertical="center" wrapText="1"/>
    </xf>
    <xf numFmtId="0" fontId="5" fillId="0" borderId="9" xfId="0" applyFont="1" applyBorder="1" applyAlignment="1">
      <alignment horizontal="left" vertical="center" wrapText="1" indent="1"/>
    </xf>
    <xf numFmtId="0" fontId="4" fillId="0" borderId="9" xfId="0" applyFont="1" applyBorder="1"/>
    <xf numFmtId="0" fontId="15" fillId="0" borderId="0" xfId="1" applyAlignment="1">
      <alignment vertical="center"/>
    </xf>
    <xf numFmtId="0" fontId="0" fillId="0" borderId="17" xfId="0" applyBorder="1"/>
    <xf numFmtId="0" fontId="4" fillId="2" borderId="9" xfId="0" applyFont="1" applyFill="1" applyBorder="1"/>
    <xf numFmtId="0" fontId="4" fillId="2" borderId="9" xfId="0" applyFont="1" applyFill="1" applyBorder="1" applyAlignment="1">
      <alignment wrapText="1"/>
    </xf>
    <xf numFmtId="0" fontId="4" fillId="2" borderId="9" xfId="0" applyFont="1" applyFill="1" applyBorder="1" applyAlignment="1">
      <alignment horizontal="center" wrapText="1"/>
    </xf>
    <xf numFmtId="0" fontId="4" fillId="3" borderId="9" xfId="0" applyFont="1" applyFill="1" applyBorder="1"/>
    <xf numFmtId="0" fontId="4" fillId="3" borderId="9" xfId="0" applyFont="1" applyFill="1" applyBorder="1" applyAlignment="1">
      <alignment wrapText="1"/>
    </xf>
    <xf numFmtId="0" fontId="12" fillId="3" borderId="9" xfId="0" applyFont="1" applyFill="1" applyBorder="1" applyAlignment="1">
      <alignment horizontal="center" wrapText="1"/>
    </xf>
    <xf numFmtId="0" fontId="0" fillId="0" borderId="9" xfId="0" applyBorder="1" applyAlignment="1">
      <alignment wrapText="1"/>
    </xf>
    <xf numFmtId="0" fontId="0" fillId="0" borderId="0" xfId="0" applyAlignment="1">
      <alignment vertical="top" wrapText="1"/>
    </xf>
    <xf numFmtId="0" fontId="0" fillId="0" borderId="9" xfId="0" applyBorder="1" applyAlignment="1">
      <alignment horizontal="center" vertical="center"/>
    </xf>
    <xf numFmtId="0" fontId="0" fillId="0" borderId="9" xfId="0" applyBorder="1" applyAlignment="1">
      <alignment vertical="top" wrapText="1"/>
    </xf>
    <xf numFmtId="0" fontId="0" fillId="0" borderId="9" xfId="0" applyBorder="1" applyAlignment="1">
      <alignment horizontal="left" vertical="top" wrapText="1" indent="1"/>
    </xf>
    <xf numFmtId="0" fontId="0" fillId="0" borderId="9" xfId="0" applyBorder="1" applyAlignment="1">
      <alignment horizontal="left" vertical="top" wrapText="1"/>
    </xf>
    <xf numFmtId="0" fontId="17" fillId="0" borderId="0" xfId="0" applyFont="1" applyAlignment="1">
      <alignment vertical="top" wrapText="1"/>
    </xf>
    <xf numFmtId="0" fontId="16" fillId="0" borderId="9" xfId="0" applyFont="1" applyBorder="1" applyAlignment="1">
      <alignment horizontal="left" vertical="top" wrapText="1"/>
    </xf>
    <xf numFmtId="0" fontId="16" fillId="0" borderId="9" xfId="0" applyFont="1" applyBorder="1" applyAlignment="1">
      <alignment vertical="top" wrapText="1"/>
    </xf>
    <xf numFmtId="0" fontId="0" fillId="0" borderId="9" xfId="0" applyBorder="1" applyAlignment="1">
      <alignment horizontal="left" wrapText="1" indent="1"/>
    </xf>
    <xf numFmtId="0" fontId="4" fillId="3" borderId="9" xfId="0" applyFont="1" applyFill="1" applyBorder="1" applyAlignment="1">
      <alignment horizontal="center" wrapText="1"/>
    </xf>
    <xf numFmtId="0" fontId="9" fillId="3" borderId="9" xfId="0" applyFont="1" applyFill="1" applyBorder="1" applyAlignment="1">
      <alignment vertical="center" wrapText="1"/>
    </xf>
    <xf numFmtId="0" fontId="9" fillId="3" borderId="9"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4" borderId="0" xfId="0" applyFont="1" applyFill="1" applyAlignment="1">
      <alignment horizontal="center" vertical="center" wrapText="1"/>
    </xf>
    <xf numFmtId="0" fontId="0" fillId="4" borderId="0" xfId="0" applyFill="1" applyAlignment="1">
      <alignment horizontal="left"/>
    </xf>
    <xf numFmtId="0" fontId="3" fillId="0" borderId="9" xfId="0" applyFont="1" applyBorder="1" applyAlignment="1">
      <alignment vertical="center" wrapText="1"/>
    </xf>
    <xf numFmtId="0" fontId="8" fillId="0" borderId="9" xfId="0" applyFont="1" applyBorder="1" applyAlignment="1">
      <alignment vertical="center" wrapText="1"/>
    </xf>
    <xf numFmtId="0" fontId="9" fillId="0" borderId="9" xfId="0" applyFont="1" applyBorder="1" applyAlignment="1">
      <alignment vertical="center" wrapText="1"/>
    </xf>
    <xf numFmtId="0" fontId="6" fillId="0" borderId="9" xfId="0" applyFont="1" applyBorder="1" applyAlignment="1">
      <alignment horizontal="center" vertical="center" wrapText="1"/>
    </xf>
    <xf numFmtId="0" fontId="0" fillId="3" borderId="17" xfId="0" applyFill="1" applyBorder="1"/>
    <xf numFmtId="0" fontId="0" fillId="0" borderId="16" xfId="0" applyBorder="1" applyAlignment="1">
      <alignment horizontal="center" wrapText="1"/>
    </xf>
    <xf numFmtId="0" fontId="0" fillId="0" borderId="0" xfId="0" applyAlignment="1">
      <alignment horizontal="left" wrapText="1"/>
    </xf>
    <xf numFmtId="0" fontId="0" fillId="0" borderId="9" xfId="0" applyBorder="1" applyAlignment="1">
      <alignment vertical="top"/>
    </xf>
    <xf numFmtId="0" fontId="2" fillId="0" borderId="9" xfId="0" applyFont="1" applyBorder="1" applyAlignment="1">
      <alignment vertical="center" wrapText="1"/>
    </xf>
    <xf numFmtId="0" fontId="22" fillId="0" borderId="9" xfId="0" applyFont="1" applyBorder="1" applyAlignment="1">
      <alignment vertical="center" wrapText="1"/>
    </xf>
    <xf numFmtId="0" fontId="0" fillId="0" borderId="15" xfId="0" applyBorder="1"/>
    <xf numFmtId="0" fontId="0" fillId="0" borderId="20" xfId="0" applyBorder="1"/>
    <xf numFmtId="0" fontId="0" fillId="3" borderId="21" xfId="0" applyFill="1" applyBorder="1"/>
    <xf numFmtId="0" fontId="0" fillId="3" borderId="22" xfId="0" applyFill="1" applyBorder="1"/>
    <xf numFmtId="0" fontId="4" fillId="0" borderId="23" xfId="0" applyFont="1" applyBorder="1"/>
    <xf numFmtId="0" fontId="23" fillId="0" borderId="9" xfId="0" applyFont="1" applyBorder="1" applyAlignment="1">
      <alignment horizontal="left" vertical="center" wrapText="1" indent="1"/>
    </xf>
    <xf numFmtId="0" fontId="24" fillId="0" borderId="16" xfId="0" applyFont="1" applyBorder="1" applyAlignment="1">
      <alignment horizontal="left" wrapText="1" indent="1"/>
    </xf>
    <xf numFmtId="0" fontId="22" fillId="0" borderId="9" xfId="0" applyFont="1" applyBorder="1" applyAlignment="1">
      <alignment horizontal="left" vertical="center" wrapText="1"/>
    </xf>
    <xf numFmtId="0" fontId="0" fillId="3" borderId="24" xfId="0" applyFill="1" applyBorder="1"/>
    <xf numFmtId="164" fontId="0" fillId="0" borderId="9" xfId="2" applyNumberFormat="1" applyFont="1" applyBorder="1" applyAlignment="1">
      <alignment vertical="center" wrapText="1"/>
    </xf>
    <xf numFmtId="0" fontId="23" fillId="6" borderId="9" xfId="0" applyFont="1" applyFill="1" applyBorder="1" applyAlignment="1">
      <alignment horizontal="left" vertical="center" wrapText="1" indent="1"/>
    </xf>
    <xf numFmtId="0" fontId="3" fillId="6" borderId="9" xfId="0" applyFont="1" applyFill="1" applyBorder="1" applyAlignment="1">
      <alignment vertical="center" wrapText="1"/>
    </xf>
    <xf numFmtId="0" fontId="2" fillId="6" borderId="9" xfId="0" applyFont="1" applyFill="1" applyBorder="1" applyAlignment="1">
      <alignment vertical="center" wrapText="1"/>
    </xf>
    <xf numFmtId="164" fontId="2" fillId="6" borderId="9" xfId="0" applyNumberFormat="1" applyFont="1" applyFill="1" applyBorder="1" applyAlignment="1">
      <alignment vertical="center" wrapText="1"/>
    </xf>
    <xf numFmtId="0" fontId="5" fillId="6" borderId="9" xfId="0" applyFont="1" applyFill="1" applyBorder="1" applyAlignment="1">
      <alignment vertical="center" wrapText="1"/>
    </xf>
    <xf numFmtId="164" fontId="5" fillId="6" borderId="9" xfId="0" applyNumberFormat="1" applyFont="1" applyFill="1" applyBorder="1" applyAlignment="1">
      <alignment vertical="center" wrapText="1"/>
    </xf>
    <xf numFmtId="0" fontId="11" fillId="6" borderId="9" xfId="0" applyFont="1" applyFill="1" applyBorder="1" applyAlignment="1">
      <alignment horizontal="left" vertical="center" wrapText="1" indent="1"/>
    </xf>
    <xf numFmtId="0" fontId="26" fillId="6" borderId="15" xfId="0" applyFont="1" applyFill="1" applyBorder="1" applyAlignment="1">
      <alignment horizontal="left" indent="1"/>
    </xf>
    <xf numFmtId="0" fontId="4" fillId="6" borderId="15" xfId="0" applyFont="1" applyFill="1" applyBorder="1"/>
    <xf numFmtId="0" fontId="0" fillId="6" borderId="15" xfId="0" applyFill="1" applyBorder="1"/>
    <xf numFmtId="164" fontId="0" fillId="6" borderId="15" xfId="0" applyNumberFormat="1" applyFill="1" applyBorder="1"/>
    <xf numFmtId="164" fontId="0" fillId="0" borderId="24" xfId="0" applyNumberFormat="1" applyBorder="1"/>
    <xf numFmtId="0" fontId="0" fillId="7" borderId="24" xfId="0" applyFill="1" applyBorder="1"/>
    <xf numFmtId="0" fontId="11" fillId="0" borderId="9" xfId="0" applyFont="1" applyBorder="1" applyAlignment="1">
      <alignment horizontal="left" vertical="center" wrapText="1" indent="1"/>
    </xf>
    <xf numFmtId="0" fontId="0" fillId="4" borderId="0" xfId="0" applyFill="1"/>
    <xf numFmtId="0" fontId="4" fillId="4" borderId="0" xfId="0" applyFont="1" applyFill="1"/>
    <xf numFmtId="0" fontId="4" fillId="6" borderId="23" xfId="0" applyFont="1" applyFill="1" applyBorder="1"/>
    <xf numFmtId="0" fontId="4" fillId="6" borderId="24" xfId="0" applyFont="1" applyFill="1" applyBorder="1"/>
    <xf numFmtId="0" fontId="0" fillId="6" borderId="25" xfId="0" applyFill="1" applyBorder="1"/>
    <xf numFmtId="0" fontId="22" fillId="6" borderId="9" xfId="0" applyFont="1" applyFill="1" applyBorder="1" applyAlignment="1">
      <alignment vertical="center" wrapText="1"/>
    </xf>
    <xf numFmtId="164" fontId="22" fillId="6" borderId="9" xfId="0" applyNumberFormat="1" applyFont="1" applyFill="1" applyBorder="1" applyAlignment="1">
      <alignment vertical="center" wrapText="1"/>
    </xf>
    <xf numFmtId="0" fontId="25" fillId="0" borderId="0" xfId="0" applyFont="1"/>
    <xf numFmtId="0" fontId="27" fillId="0" borderId="9" xfId="0" applyFont="1" applyBorder="1" applyAlignment="1">
      <alignment vertical="top" wrapText="1"/>
    </xf>
    <xf numFmtId="0" fontId="20" fillId="8" borderId="0" xfId="0" applyFont="1" applyFill="1"/>
    <xf numFmtId="0" fontId="4" fillId="8" borderId="0" xfId="0" applyFont="1" applyFill="1"/>
    <xf numFmtId="0" fontId="0" fillId="8" borderId="0" xfId="0" applyFill="1" applyAlignment="1">
      <alignment horizontal="left"/>
    </xf>
    <xf numFmtId="0" fontId="0" fillId="8" borderId="0" xfId="0" applyFill="1"/>
    <xf numFmtId="0" fontId="28" fillId="2" borderId="1" xfId="0" applyFont="1" applyFill="1" applyBorder="1" applyAlignment="1">
      <alignment vertical="center" wrapText="1"/>
    </xf>
    <xf numFmtId="0" fontId="28" fillId="2" borderId="5" xfId="0" applyFont="1" applyFill="1" applyBorder="1" applyAlignment="1">
      <alignment vertical="center" wrapText="1"/>
    </xf>
    <xf numFmtId="0" fontId="27" fillId="3" borderId="4" xfId="0" applyFont="1" applyFill="1" applyBorder="1" applyAlignment="1">
      <alignment vertical="center" wrapText="1"/>
    </xf>
    <xf numFmtId="0" fontId="29" fillId="0" borderId="8" xfId="0" applyFont="1" applyBorder="1" applyAlignment="1">
      <alignment vertical="center" wrapText="1"/>
    </xf>
    <xf numFmtId="0" fontId="29" fillId="0" borderId="7" xfId="0" applyFont="1" applyBorder="1" applyAlignment="1">
      <alignment vertical="center" wrapText="1"/>
    </xf>
    <xf numFmtId="0" fontId="0" fillId="0" borderId="9" xfId="0" applyBorder="1" applyAlignment="1">
      <alignment horizontal="left" vertical="top" wrapText="1"/>
    </xf>
    <xf numFmtId="0" fontId="19" fillId="5" borderId="18" xfId="0" applyFont="1" applyFill="1" applyBorder="1" applyAlignment="1">
      <alignment horizontal="left"/>
    </xf>
    <xf numFmtId="0" fontId="19" fillId="5" borderId="19" xfId="0" applyFont="1" applyFill="1" applyBorder="1" applyAlignment="1">
      <alignment horizontal="left"/>
    </xf>
    <xf numFmtId="0" fontId="19" fillId="5" borderId="17" xfId="0" applyFont="1" applyFill="1" applyBorder="1" applyAlignment="1">
      <alignment horizontal="left"/>
    </xf>
    <xf numFmtId="0" fontId="4" fillId="5" borderId="18" xfId="0" applyFont="1" applyFill="1" applyBorder="1" applyAlignment="1">
      <alignment horizontal="left"/>
    </xf>
    <xf numFmtId="0" fontId="4" fillId="5" borderId="17" xfId="0" applyFont="1" applyFill="1" applyBorder="1" applyAlignment="1">
      <alignment horizontal="left"/>
    </xf>
    <xf numFmtId="0" fontId="0" fillId="0" borderId="18" xfId="0" applyBorder="1" applyAlignment="1">
      <alignment horizontal="left" vertical="top" wrapText="1"/>
    </xf>
    <xf numFmtId="0" fontId="0" fillId="0" borderId="19" xfId="0" applyBorder="1" applyAlignment="1">
      <alignment horizontal="left" vertical="top" wrapText="1"/>
    </xf>
    <xf numFmtId="0" fontId="0" fillId="0" borderId="17" xfId="0" applyBorder="1" applyAlignment="1">
      <alignment horizontal="left" vertical="top" wrapText="1"/>
    </xf>
    <xf numFmtId="0" fontId="4" fillId="2" borderId="9" xfId="0" applyFont="1" applyFill="1" applyBorder="1" applyAlignment="1">
      <alignment horizontal="center" vertical="top" wrapText="1"/>
    </xf>
    <xf numFmtId="0" fontId="0" fillId="4" borderId="0" xfId="0" applyFill="1" applyAlignment="1">
      <alignment horizontal="left"/>
    </xf>
    <xf numFmtId="0" fontId="4" fillId="2" borderId="18" xfId="0" applyFont="1" applyFill="1" applyBorder="1" applyAlignment="1">
      <alignment horizontal="center" vertical="top" wrapText="1"/>
    </xf>
    <xf numFmtId="0" fontId="4" fillId="2" borderId="19" xfId="0" applyFont="1" applyFill="1" applyBorder="1" applyAlignment="1">
      <alignment horizontal="center" vertical="top" wrapText="1"/>
    </xf>
    <xf numFmtId="0" fontId="4" fillId="2" borderId="17" xfId="0" applyFont="1" applyFill="1" applyBorder="1" applyAlignment="1">
      <alignment horizontal="center" vertical="top" wrapText="1"/>
    </xf>
    <xf numFmtId="0" fontId="0" fillId="0" borderId="15" xfId="0" applyBorder="1" applyAlignment="1">
      <alignment horizontal="center" wrapText="1"/>
    </xf>
    <xf numFmtId="0" fontId="0" fillId="0" borderId="16" xfId="0" applyBorder="1" applyAlignment="1">
      <alignment horizontal="center" wrapText="1"/>
    </xf>
    <xf numFmtId="0" fontId="0" fillId="0" borderId="0" xfId="0" applyAlignment="1">
      <alignment horizontal="left" wrapText="1"/>
    </xf>
    <xf numFmtId="0" fontId="8" fillId="2" borderId="9" xfId="0" applyFont="1" applyFill="1" applyBorder="1" applyAlignment="1">
      <alignment horizontal="center" vertical="center" wrapText="1"/>
    </xf>
    <xf numFmtId="0" fontId="4" fillId="2" borderId="21" xfId="0" applyFont="1" applyFill="1" applyBorder="1" applyAlignment="1">
      <alignment horizontal="center" wrapText="1"/>
    </xf>
    <xf numFmtId="0" fontId="4" fillId="2" borderId="21" xfId="0" applyFont="1" applyFill="1" applyBorder="1" applyAlignment="1">
      <alignment horizontal="center"/>
    </xf>
    <xf numFmtId="0" fontId="4" fillId="2" borderId="9" xfId="0" applyFont="1" applyFill="1" applyBorder="1" applyAlignment="1">
      <alignment horizontal="center"/>
    </xf>
    <xf numFmtId="0" fontId="0" fillId="0" borderId="12" xfId="0" applyBorder="1" applyAlignment="1">
      <alignment horizontal="left" wrapText="1"/>
    </xf>
    <xf numFmtId="0" fontId="0" fillId="0" borderId="7" xfId="0" applyBorder="1" applyAlignment="1">
      <alignment horizontal="left" wrapText="1"/>
    </xf>
    <xf numFmtId="0" fontId="0" fillId="0" borderId="13" xfId="0" applyBorder="1" applyAlignment="1">
      <alignment horizontal="left" wrapText="1"/>
    </xf>
    <xf numFmtId="0" fontId="0" fillId="0" borderId="14" xfId="0" applyBorder="1" applyAlignment="1">
      <alignment horizontal="left" wrapText="1"/>
    </xf>
    <xf numFmtId="0" fontId="0" fillId="0" borderId="8" xfId="0" applyBorder="1" applyAlignment="1">
      <alignment horizontal="left" wrapText="1"/>
    </xf>
    <xf numFmtId="0" fontId="4" fillId="0" borderId="10" xfId="0" applyFont="1" applyBorder="1" applyAlignment="1">
      <alignment horizontal="left"/>
    </xf>
    <xf numFmtId="0" fontId="4" fillId="0" borderId="11" xfId="0" applyFont="1" applyBorder="1" applyAlignment="1">
      <alignment horizontal="left"/>
    </xf>
    <xf numFmtId="0" fontId="4" fillId="0" borderId="6" xfId="0" applyFont="1" applyBorder="1" applyAlignment="1">
      <alignment horizontal="left"/>
    </xf>
    <xf numFmtId="0" fontId="4" fillId="2" borderId="9" xfId="0" applyFont="1" applyFill="1" applyBorder="1" applyAlignment="1">
      <alignment horizontal="center" wrapText="1"/>
    </xf>
    <xf numFmtId="0" fontId="4" fillId="2" borderId="9" xfId="0" applyFont="1" applyFill="1" applyBorder="1" applyAlignment="1">
      <alignment wrapText="1"/>
    </xf>
    <xf numFmtId="0" fontId="4" fillId="2" borderId="9" xfId="0" applyFont="1" applyFill="1" applyBorder="1"/>
    <xf numFmtId="0" fontId="0" fillId="0" borderId="12" xfId="0" applyBorder="1" applyAlignment="1">
      <alignment horizontal="left"/>
    </xf>
    <xf numFmtId="0" fontId="0" fillId="0" borderId="0" xfId="0" applyAlignment="1">
      <alignment horizontal="left"/>
    </xf>
    <xf numFmtId="0" fontId="0" fillId="0" borderId="7" xfId="0" applyBorder="1" applyAlignment="1">
      <alignment horizontal="left"/>
    </xf>
    <xf numFmtId="0" fontId="0" fillId="0" borderId="13" xfId="0" applyBorder="1" applyAlignment="1">
      <alignment horizontal="left"/>
    </xf>
    <xf numFmtId="0" fontId="0" fillId="0" borderId="14" xfId="0" applyBorder="1" applyAlignment="1">
      <alignment horizontal="left"/>
    </xf>
    <xf numFmtId="0" fontId="0" fillId="0" borderId="8" xfId="0" applyBorder="1" applyAlignment="1">
      <alignment horizontal="left"/>
    </xf>
    <xf numFmtId="0" fontId="4" fillId="2" borderId="18" xfId="0" applyFont="1" applyFill="1" applyBorder="1" applyAlignment="1">
      <alignment horizontal="center" wrapText="1"/>
    </xf>
    <xf numFmtId="0" fontId="4" fillId="2" borderId="19" xfId="0" applyFont="1" applyFill="1" applyBorder="1" applyAlignment="1">
      <alignment horizontal="center" wrapText="1"/>
    </xf>
    <xf numFmtId="0" fontId="4" fillId="2" borderId="17" xfId="0" applyFont="1" applyFill="1" applyBorder="1" applyAlignment="1">
      <alignment horizontal="center" wrapText="1"/>
    </xf>
    <xf numFmtId="0" fontId="27" fillId="3" borderId="2" xfId="0" applyFont="1" applyFill="1" applyBorder="1" applyAlignment="1">
      <alignment vertical="center" wrapText="1"/>
    </xf>
    <xf numFmtId="0" fontId="27" fillId="3" borderId="3" xfId="0" applyFont="1" applyFill="1" applyBorder="1" applyAlignment="1">
      <alignment vertical="center" wrapText="1"/>
    </xf>
    <xf numFmtId="0" fontId="27" fillId="3" borderId="4" xfId="0" applyFont="1" applyFill="1" applyBorder="1" applyAlignment="1">
      <alignment vertical="center" wrapText="1"/>
    </xf>
    <xf numFmtId="0" fontId="0" fillId="3" borderId="0" xfId="0" applyFill="1" applyAlignment="1">
      <alignment horizontal="left"/>
    </xf>
  </cellXfs>
  <cellStyles count="3">
    <cellStyle name="Comma" xfId="2" builtinId="3"/>
    <cellStyle name="Hyperlink" xfId="1" builtinId="8"/>
    <cellStyle name="Normal" xfId="0" builtinId="0"/>
  </cellStyles>
  <dxfs count="0"/>
  <tableStyles count="0" defaultTableStyle="TableStyleMedium2" defaultPivotStyle="PivotStyleLight16"/>
  <colors>
    <mruColors>
      <color rgb="FFD1F0FF"/>
      <color rgb="FFA7E2FF"/>
      <color rgb="FFF5B88F"/>
      <color rgb="FFEF8943"/>
      <color rgb="FFF3FBFF"/>
      <color rgb="FF97DCFF"/>
      <color rgb="FF66CCFF"/>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10.xml.rels><?xml version="1.0" encoding="UTF-8" standalone="yes"?>
<Relationships xmlns="http://schemas.openxmlformats.org/package/2006/relationships"><Relationship Id="rId1" Type="http://schemas.openxmlformats.org/officeDocument/2006/relationships/image" Target="../media/image1.gif"/></Relationships>
</file>

<file path=xl/drawings/_rels/drawing11.xml.rels><?xml version="1.0" encoding="UTF-8" standalone="yes"?>
<Relationships xmlns="http://schemas.openxmlformats.org/package/2006/relationships"><Relationship Id="rId1" Type="http://schemas.openxmlformats.org/officeDocument/2006/relationships/image" Target="../media/image1.gif"/></Relationships>
</file>

<file path=xl/drawings/_rels/drawing12.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1" Type="http://schemas.openxmlformats.org/officeDocument/2006/relationships/image" Target="../media/image1.gif"/></Relationships>
</file>

<file path=xl/drawings/_rels/drawing6.xml.rels><?xml version="1.0" encoding="UTF-8" standalone="yes"?>
<Relationships xmlns="http://schemas.openxmlformats.org/package/2006/relationships"><Relationship Id="rId1" Type="http://schemas.openxmlformats.org/officeDocument/2006/relationships/image" Target="../media/image1.gif"/></Relationships>
</file>

<file path=xl/drawings/_rels/drawing7.xml.rels><?xml version="1.0" encoding="UTF-8" standalone="yes"?>
<Relationships xmlns="http://schemas.openxmlformats.org/package/2006/relationships"><Relationship Id="rId1" Type="http://schemas.openxmlformats.org/officeDocument/2006/relationships/image" Target="../media/image1.gif"/></Relationships>
</file>

<file path=xl/drawings/_rels/drawing8.xml.rels><?xml version="1.0" encoding="UTF-8" standalone="yes"?>
<Relationships xmlns="http://schemas.openxmlformats.org/package/2006/relationships"><Relationship Id="rId1" Type="http://schemas.openxmlformats.org/officeDocument/2006/relationships/image" Target="../media/image1.gif"/></Relationships>
</file>

<file path=xl/drawings/_rels/drawing9.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1790700</xdr:colOff>
      <xdr:row>0</xdr:row>
      <xdr:rowOff>0</xdr:rowOff>
    </xdr:from>
    <xdr:to>
      <xdr:col>1</xdr:col>
      <xdr:colOff>2646045</xdr:colOff>
      <xdr:row>4</xdr:row>
      <xdr:rowOff>60338</xdr:rowOff>
    </xdr:to>
    <xdr:pic>
      <xdr:nvPicPr>
        <xdr:cNvPr id="2" name="Picture 1">
          <a:extLst>
            <a:ext uri="{FF2B5EF4-FFF2-40B4-BE49-F238E27FC236}">
              <a16:creationId xmlns:a16="http://schemas.microsoft.com/office/drawing/2014/main" id="{AD451157-4406-4ADE-899F-BA3B68A1C4F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476875" y="0"/>
          <a:ext cx="862965" cy="78423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8</xdr:col>
      <xdr:colOff>110490</xdr:colOff>
      <xdr:row>4</xdr:row>
      <xdr:rowOff>64148</xdr:rowOff>
    </xdr:to>
    <xdr:pic>
      <xdr:nvPicPr>
        <xdr:cNvPr id="43" name="Picture 1">
          <a:extLst>
            <a:ext uri="{FF2B5EF4-FFF2-40B4-BE49-F238E27FC236}">
              <a16:creationId xmlns:a16="http://schemas.microsoft.com/office/drawing/2014/main" id="{ED7E39FD-1624-49C9-A89F-1BDC2F9D55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00700" y="0"/>
          <a:ext cx="885825" cy="79757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843915</xdr:colOff>
      <xdr:row>0</xdr:row>
      <xdr:rowOff>0</xdr:rowOff>
    </xdr:from>
    <xdr:to>
      <xdr:col>7</xdr:col>
      <xdr:colOff>687705</xdr:colOff>
      <xdr:row>4</xdr:row>
      <xdr:rowOff>73673</xdr:rowOff>
    </xdr:to>
    <xdr:pic>
      <xdr:nvPicPr>
        <xdr:cNvPr id="2" name="Picture 1">
          <a:extLst>
            <a:ext uri="{FF2B5EF4-FFF2-40B4-BE49-F238E27FC236}">
              <a16:creationId xmlns:a16="http://schemas.microsoft.com/office/drawing/2014/main" id="{83DE2FEE-0ED1-435C-AA24-089B7CB04F1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01690" y="0"/>
          <a:ext cx="868680" cy="79757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4</xdr:col>
      <xdr:colOff>205740</xdr:colOff>
      <xdr:row>4</xdr:row>
      <xdr:rowOff>73673</xdr:rowOff>
    </xdr:to>
    <xdr:pic>
      <xdr:nvPicPr>
        <xdr:cNvPr id="2" name="Picture 1">
          <a:extLst>
            <a:ext uri="{FF2B5EF4-FFF2-40B4-BE49-F238E27FC236}">
              <a16:creationId xmlns:a16="http://schemas.microsoft.com/office/drawing/2014/main" id="{BAC7ACC3-F874-4ADD-B91A-C444C6B9B25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39225" y="0"/>
          <a:ext cx="809625" cy="7975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24765</xdr:colOff>
      <xdr:row>0</xdr:row>
      <xdr:rowOff>0</xdr:rowOff>
    </xdr:from>
    <xdr:to>
      <xdr:col>4</xdr:col>
      <xdr:colOff>97155</xdr:colOff>
      <xdr:row>4</xdr:row>
      <xdr:rowOff>77483</xdr:rowOff>
    </xdr:to>
    <xdr:pic>
      <xdr:nvPicPr>
        <xdr:cNvPr id="2" name="Picture 1">
          <a:extLst>
            <a:ext uri="{FF2B5EF4-FFF2-40B4-BE49-F238E27FC236}">
              <a16:creationId xmlns:a16="http://schemas.microsoft.com/office/drawing/2014/main" id="{FCA20637-B5CE-4B67-9759-500A6DC38D8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425690" y="0"/>
          <a:ext cx="862965" cy="80138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24765</xdr:colOff>
      <xdr:row>0</xdr:row>
      <xdr:rowOff>0</xdr:rowOff>
    </xdr:from>
    <xdr:to>
      <xdr:col>4</xdr:col>
      <xdr:colOff>93345</xdr:colOff>
      <xdr:row>4</xdr:row>
      <xdr:rowOff>77483</xdr:rowOff>
    </xdr:to>
    <xdr:pic>
      <xdr:nvPicPr>
        <xdr:cNvPr id="2" name="Picture 1">
          <a:extLst>
            <a:ext uri="{FF2B5EF4-FFF2-40B4-BE49-F238E27FC236}">
              <a16:creationId xmlns:a16="http://schemas.microsoft.com/office/drawing/2014/main" id="{616BEEB9-B1A9-4693-B0EE-0E6923836C5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059930" y="0"/>
          <a:ext cx="864870" cy="80138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15240</xdr:colOff>
      <xdr:row>0</xdr:row>
      <xdr:rowOff>5715</xdr:rowOff>
    </xdr:from>
    <xdr:to>
      <xdr:col>4</xdr:col>
      <xdr:colOff>97155</xdr:colOff>
      <xdr:row>4</xdr:row>
      <xdr:rowOff>92723</xdr:rowOff>
    </xdr:to>
    <xdr:pic>
      <xdr:nvPicPr>
        <xdr:cNvPr id="3" name="Picture 2">
          <a:extLst>
            <a:ext uri="{FF2B5EF4-FFF2-40B4-BE49-F238E27FC236}">
              <a16:creationId xmlns:a16="http://schemas.microsoft.com/office/drawing/2014/main" id="{769E9ED8-FF6B-4915-B08F-69CC5C2731A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416165" y="5715"/>
          <a:ext cx="862965" cy="80138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19050</xdr:colOff>
      <xdr:row>0</xdr:row>
      <xdr:rowOff>7620</xdr:rowOff>
    </xdr:from>
    <xdr:to>
      <xdr:col>3</xdr:col>
      <xdr:colOff>859155</xdr:colOff>
      <xdr:row>4</xdr:row>
      <xdr:rowOff>47003</xdr:rowOff>
    </xdr:to>
    <xdr:pic>
      <xdr:nvPicPr>
        <xdr:cNvPr id="73" name="Picture 2">
          <a:extLst>
            <a:ext uri="{FF2B5EF4-FFF2-40B4-BE49-F238E27FC236}">
              <a16:creationId xmlns:a16="http://schemas.microsoft.com/office/drawing/2014/main" id="{78EEE5A5-6D5D-43F1-BA75-204ABBF8608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400925" y="7620"/>
          <a:ext cx="840105" cy="80138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3</xdr:col>
      <xdr:colOff>859155</xdr:colOff>
      <xdr:row>4</xdr:row>
      <xdr:rowOff>35573</xdr:rowOff>
    </xdr:to>
    <xdr:pic>
      <xdr:nvPicPr>
        <xdr:cNvPr id="45" name="Picture 1">
          <a:extLst>
            <a:ext uri="{FF2B5EF4-FFF2-40B4-BE49-F238E27FC236}">
              <a16:creationId xmlns:a16="http://schemas.microsoft.com/office/drawing/2014/main" id="{A80F4B0A-E624-4978-9E4F-41661131FB3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81875" y="0"/>
          <a:ext cx="855345" cy="79757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19050</xdr:colOff>
      <xdr:row>0</xdr:row>
      <xdr:rowOff>7620</xdr:rowOff>
    </xdr:from>
    <xdr:to>
      <xdr:col>3</xdr:col>
      <xdr:colOff>862965</xdr:colOff>
      <xdr:row>4</xdr:row>
      <xdr:rowOff>56528</xdr:rowOff>
    </xdr:to>
    <xdr:pic>
      <xdr:nvPicPr>
        <xdr:cNvPr id="2" name="Picture 1">
          <a:extLst>
            <a:ext uri="{FF2B5EF4-FFF2-40B4-BE49-F238E27FC236}">
              <a16:creationId xmlns:a16="http://schemas.microsoft.com/office/drawing/2014/main" id="{C7AA45FC-108E-4BC1-A633-4D16830293F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97115" y="9525"/>
          <a:ext cx="840105" cy="80709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19050</xdr:colOff>
      <xdr:row>0</xdr:row>
      <xdr:rowOff>15240</xdr:rowOff>
    </xdr:from>
    <xdr:to>
      <xdr:col>3</xdr:col>
      <xdr:colOff>870585</xdr:colOff>
      <xdr:row>4</xdr:row>
      <xdr:rowOff>54623</xdr:rowOff>
    </xdr:to>
    <xdr:pic>
      <xdr:nvPicPr>
        <xdr:cNvPr id="78" name="Picture 1">
          <a:extLst>
            <a:ext uri="{FF2B5EF4-FFF2-40B4-BE49-F238E27FC236}">
              <a16:creationId xmlns:a16="http://schemas.microsoft.com/office/drawing/2014/main" id="{1C6618BA-8D55-413E-BA59-93132E7DEA7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400925" y="15240"/>
          <a:ext cx="849630" cy="80138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15240</xdr:colOff>
      <xdr:row>0</xdr:row>
      <xdr:rowOff>0</xdr:rowOff>
    </xdr:from>
    <xdr:to>
      <xdr:col>7</xdr:col>
      <xdr:colOff>17145</xdr:colOff>
      <xdr:row>4</xdr:row>
      <xdr:rowOff>22238</xdr:rowOff>
    </xdr:to>
    <xdr:pic>
      <xdr:nvPicPr>
        <xdr:cNvPr id="42" name="Picture 1">
          <a:extLst>
            <a:ext uri="{FF2B5EF4-FFF2-40B4-BE49-F238E27FC236}">
              <a16:creationId xmlns:a16="http://schemas.microsoft.com/office/drawing/2014/main" id="{F0100A02-080A-4F0F-A81D-05F614B62E4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283440" y="0"/>
          <a:ext cx="824865" cy="780428"/>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Liz Mooney" id="{DD77C6F4-E662-4EF8-8402-9E20E0E3D9A2}" userId="S::LMooney@CIVHC.org::d7afa2de-ca91-402b-8091-507815b4632e"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55" dT="2024-10-05T22:44:05.71" personId="{DD77C6F4-E662-4EF8-8402-9E20E0E3D9A2}" id="{7FCA6C06-DD7F-4DE8-8FCA-0D4FACDB63F0}">
    <text>There is no reference to Optional Services elsewhere in this matrix</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0.xml"/><Relationship Id="rId1" Type="http://schemas.openxmlformats.org/officeDocument/2006/relationships/printerSettings" Target="../printerSettings/printerSettings10.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F0B6B9-C265-4842-AD64-41B7BED37BA9}">
  <dimension ref="A1:D38"/>
  <sheetViews>
    <sheetView showGridLines="0" tabSelected="1" workbookViewId="0">
      <selection activeCell="D11" sqref="D11"/>
    </sheetView>
  </sheetViews>
  <sheetFormatPr defaultColWidth="8.7109375" defaultRowHeight="15" x14ac:dyDescent="0.25"/>
  <cols>
    <col min="1" max="1" width="53.7109375" customWidth="1"/>
    <col min="2" max="2" width="63.7109375" customWidth="1"/>
    <col min="3" max="3" width="32.28515625" customWidth="1"/>
    <col min="4" max="4" width="58.42578125" customWidth="1"/>
  </cols>
  <sheetData>
    <row r="1" spans="1:2" x14ac:dyDescent="0.25">
      <c r="A1" s="4" t="s">
        <v>13</v>
      </c>
    </row>
    <row r="2" spans="1:2" x14ac:dyDescent="0.25">
      <c r="A2" s="5" t="s">
        <v>790</v>
      </c>
    </row>
    <row r="4" spans="1:2" ht="14.65" customHeight="1" x14ac:dyDescent="0.25">
      <c r="A4" s="4" t="s">
        <v>20</v>
      </c>
    </row>
    <row r="6" spans="1:2" x14ac:dyDescent="0.25">
      <c r="A6" s="99" t="s">
        <v>196</v>
      </c>
      <c r="B6" s="100"/>
    </row>
    <row r="7" spans="1:2" x14ac:dyDescent="0.25">
      <c r="A7" s="7" t="s">
        <v>545</v>
      </c>
      <c r="B7" s="7" t="s">
        <v>634</v>
      </c>
    </row>
    <row r="8" spans="1:2" x14ac:dyDescent="0.25">
      <c r="A8" s="7" t="s">
        <v>545</v>
      </c>
      <c r="B8" s="7" t="s">
        <v>546</v>
      </c>
    </row>
    <row r="9" spans="1:2" x14ac:dyDescent="0.25">
      <c r="A9" s="7" t="s">
        <v>545</v>
      </c>
      <c r="B9" s="7" t="s">
        <v>887</v>
      </c>
    </row>
    <row r="10" spans="1:2" x14ac:dyDescent="0.25">
      <c r="A10" s="7" t="s">
        <v>587</v>
      </c>
      <c r="B10" s="7" t="s">
        <v>635</v>
      </c>
    </row>
    <row r="11" spans="1:2" x14ac:dyDescent="0.25">
      <c r="A11" s="7" t="s">
        <v>587</v>
      </c>
      <c r="B11" s="7" t="s">
        <v>636</v>
      </c>
    </row>
    <row r="12" spans="1:2" x14ac:dyDescent="0.25">
      <c r="A12" s="7" t="s">
        <v>587</v>
      </c>
      <c r="B12" s="7" t="s">
        <v>637</v>
      </c>
    </row>
    <row r="13" spans="1:2" x14ac:dyDescent="0.25">
      <c r="A13" s="7" t="s">
        <v>587</v>
      </c>
      <c r="B13" s="7" t="s">
        <v>638</v>
      </c>
    </row>
    <row r="14" spans="1:2" x14ac:dyDescent="0.25">
      <c r="A14" s="7" t="s">
        <v>354</v>
      </c>
      <c r="B14" s="7" t="s">
        <v>639</v>
      </c>
    </row>
    <row r="15" spans="1:2" x14ac:dyDescent="0.25">
      <c r="A15" s="7" t="s">
        <v>354</v>
      </c>
      <c r="B15" s="7" t="s">
        <v>640</v>
      </c>
    </row>
    <row r="16" spans="1:2" x14ac:dyDescent="0.25">
      <c r="A16" s="7" t="s">
        <v>354</v>
      </c>
      <c r="B16" s="7" t="s">
        <v>641</v>
      </c>
    </row>
    <row r="17" spans="1:4" x14ac:dyDescent="0.25">
      <c r="A17" s="7" t="s">
        <v>354</v>
      </c>
      <c r="B17" s="7" t="s">
        <v>197</v>
      </c>
    </row>
    <row r="19" spans="1:4" x14ac:dyDescent="0.25">
      <c r="A19" s="96" t="s">
        <v>588</v>
      </c>
      <c r="B19" s="97"/>
      <c r="C19" s="97"/>
      <c r="D19" s="98"/>
    </row>
    <row r="20" spans="1:4" ht="28.15" customHeight="1" x14ac:dyDescent="0.25">
      <c r="A20" s="50" t="s">
        <v>18</v>
      </c>
      <c r="B20" s="95" t="s">
        <v>507</v>
      </c>
      <c r="C20" s="95"/>
      <c r="D20" s="95"/>
    </row>
    <row r="21" spans="1:4" x14ac:dyDescent="0.25">
      <c r="A21" s="50" t="s">
        <v>14</v>
      </c>
      <c r="B21" s="101" t="s">
        <v>661</v>
      </c>
      <c r="C21" s="102"/>
      <c r="D21" s="103"/>
    </row>
    <row r="22" spans="1:4" x14ac:dyDescent="0.25">
      <c r="A22" s="50" t="s">
        <v>21</v>
      </c>
      <c r="B22" s="101" t="s">
        <v>508</v>
      </c>
      <c r="C22" s="102"/>
      <c r="D22" s="103"/>
    </row>
    <row r="23" spans="1:4" x14ac:dyDescent="0.25">
      <c r="A23" s="50" t="s">
        <v>642</v>
      </c>
      <c r="B23" s="101" t="s">
        <v>663</v>
      </c>
      <c r="C23" s="102"/>
      <c r="D23" s="103"/>
    </row>
    <row r="24" spans="1:4" x14ac:dyDescent="0.25">
      <c r="A24" s="50" t="s">
        <v>643</v>
      </c>
      <c r="B24" s="101" t="s">
        <v>662</v>
      </c>
      <c r="C24" s="102"/>
      <c r="D24" s="103"/>
    </row>
    <row r="25" spans="1:4" ht="28.15" customHeight="1" x14ac:dyDescent="0.25">
      <c r="A25" s="50" t="s">
        <v>655</v>
      </c>
      <c r="B25" s="101" t="s">
        <v>664</v>
      </c>
      <c r="C25" s="102"/>
      <c r="D25" s="103"/>
    </row>
    <row r="26" spans="1:4" ht="30" customHeight="1" x14ac:dyDescent="0.25">
      <c r="A26" s="50" t="s">
        <v>201</v>
      </c>
      <c r="B26" s="95" t="s">
        <v>509</v>
      </c>
      <c r="C26" s="95"/>
      <c r="D26" s="95"/>
    </row>
    <row r="27" spans="1:4" x14ac:dyDescent="0.25">
      <c r="A27" s="50" t="s">
        <v>202</v>
      </c>
      <c r="B27" s="95" t="s">
        <v>203</v>
      </c>
      <c r="C27" s="95"/>
      <c r="D27" s="95"/>
    </row>
    <row r="29" spans="1:4" x14ac:dyDescent="0.25">
      <c r="A29" s="4" t="s">
        <v>510</v>
      </c>
    </row>
    <row r="37" spans="1:1" x14ac:dyDescent="0.25">
      <c r="A37" s="86" t="s">
        <v>593</v>
      </c>
    </row>
    <row r="38" spans="1:1" x14ac:dyDescent="0.25">
      <c r="A38" s="86" t="s">
        <v>594</v>
      </c>
    </row>
  </sheetData>
  <mergeCells count="10">
    <mergeCell ref="B26:D26"/>
    <mergeCell ref="B27:D27"/>
    <mergeCell ref="A19:D19"/>
    <mergeCell ref="A6:B6"/>
    <mergeCell ref="B20:D20"/>
    <mergeCell ref="B21:D21"/>
    <mergeCell ref="B22:D22"/>
    <mergeCell ref="B23:D23"/>
    <mergeCell ref="B24:D24"/>
    <mergeCell ref="B25:D25"/>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EB91E-2CC5-4948-A74A-35DCB2BC468F}">
  <dimension ref="A1:U63"/>
  <sheetViews>
    <sheetView showGridLines="0" workbookViewId="0">
      <pane xSplit="2" ySplit="13" topLeftCell="C14" activePane="bottomRight" state="frozen"/>
      <selection pane="topRight" activeCell="C1" sqref="C1"/>
      <selection pane="bottomLeft" activeCell="A10" sqref="A10"/>
      <selection pane="bottomRight" activeCell="C43" sqref="C43"/>
    </sheetView>
  </sheetViews>
  <sheetFormatPr defaultColWidth="8.7109375" defaultRowHeight="15" x14ac:dyDescent="0.25"/>
  <cols>
    <col min="1" max="1" width="2.28515625" customWidth="1"/>
    <col min="2" max="2" width="12.42578125" customWidth="1"/>
    <col min="3" max="3" width="77" bestFit="1" customWidth="1"/>
    <col min="4" max="7" width="12.28515625" customWidth="1"/>
    <col min="8" max="8" width="11.28515625" customWidth="1"/>
    <col min="9" max="9" width="14" customWidth="1"/>
    <col min="10" max="10" width="16.28515625" customWidth="1"/>
    <col min="11" max="11" width="13.140625" customWidth="1"/>
    <col min="12" max="13" width="12.7109375" customWidth="1"/>
    <col min="14" max="15" width="11.140625" customWidth="1"/>
    <col min="16" max="16" width="10.42578125" customWidth="1"/>
    <col min="17" max="19" width="11.140625" customWidth="1"/>
    <col min="20" max="20" width="14" bestFit="1" customWidth="1"/>
    <col min="21" max="21" width="13.140625" customWidth="1"/>
  </cols>
  <sheetData>
    <row r="1" spans="1:21" x14ac:dyDescent="0.25">
      <c r="A1" s="4" t="s">
        <v>13</v>
      </c>
    </row>
    <row r="2" spans="1:21" x14ac:dyDescent="0.25">
      <c r="A2" s="5" t="s">
        <v>790</v>
      </c>
    </row>
    <row r="3" spans="1:21" x14ac:dyDescent="0.25">
      <c r="A3" s="4" t="s">
        <v>41</v>
      </c>
      <c r="C3" s="105"/>
      <c r="D3" s="105"/>
      <c r="E3" s="42"/>
      <c r="F3" s="42"/>
      <c r="G3" s="42"/>
    </row>
    <row r="5" spans="1:21" ht="15.75" thickBot="1" x14ac:dyDescent="0.3">
      <c r="A5" s="4" t="s">
        <v>640</v>
      </c>
    </row>
    <row r="6" spans="1:21" x14ac:dyDescent="0.25">
      <c r="A6" s="121" t="s">
        <v>20</v>
      </c>
      <c r="B6" s="122"/>
      <c r="C6" s="122"/>
      <c r="D6" s="122"/>
      <c r="E6" s="122"/>
      <c r="F6" s="122"/>
      <c r="G6" s="122"/>
      <c r="H6" s="122"/>
      <c r="I6" s="123"/>
    </row>
    <row r="7" spans="1:21" x14ac:dyDescent="0.25">
      <c r="A7" s="127" t="s">
        <v>748</v>
      </c>
      <c r="B7" s="128"/>
      <c r="C7" s="128"/>
      <c r="D7" s="128"/>
      <c r="E7" s="128"/>
      <c r="F7" s="128"/>
      <c r="G7" s="128"/>
      <c r="H7" s="128"/>
      <c r="I7" s="129"/>
    </row>
    <row r="8" spans="1:21" x14ac:dyDescent="0.25">
      <c r="A8" s="127" t="s">
        <v>788</v>
      </c>
      <c r="B8" s="128"/>
      <c r="C8" s="128"/>
      <c r="D8" s="128"/>
      <c r="E8" s="128"/>
      <c r="F8" s="128"/>
      <c r="G8" s="128"/>
      <c r="H8" s="128"/>
      <c r="I8" s="129"/>
    </row>
    <row r="9" spans="1:21" x14ac:dyDescent="0.25">
      <c r="A9" s="127" t="s">
        <v>789</v>
      </c>
      <c r="B9" s="128"/>
      <c r="C9" s="128"/>
      <c r="D9" s="128"/>
      <c r="E9" s="128"/>
      <c r="F9" s="128"/>
      <c r="G9" s="128"/>
      <c r="H9" s="128"/>
      <c r="I9" s="129"/>
    </row>
    <row r="10" spans="1:21" ht="15.75" thickBot="1" x14ac:dyDescent="0.3">
      <c r="A10" s="130"/>
      <c r="B10" s="131"/>
      <c r="C10" s="131"/>
      <c r="D10" s="131"/>
      <c r="E10" s="131"/>
      <c r="F10" s="131"/>
      <c r="G10" s="131"/>
      <c r="H10" s="131"/>
      <c r="I10" s="132"/>
    </row>
    <row r="11" spans="1:21" x14ac:dyDescent="0.25">
      <c r="D11" s="113" t="s">
        <v>601</v>
      </c>
      <c r="E11" s="113"/>
      <c r="F11" s="113"/>
      <c r="G11" s="114" t="s">
        <v>602</v>
      </c>
      <c r="H11" s="114"/>
      <c r="I11" s="114"/>
      <c r="J11" s="125" t="s">
        <v>779</v>
      </c>
      <c r="K11" s="124" t="s">
        <v>603</v>
      </c>
      <c r="L11" s="124"/>
      <c r="M11" s="124"/>
      <c r="N11" s="124" t="s">
        <v>604</v>
      </c>
      <c r="O11" s="124"/>
      <c r="P11" s="124"/>
      <c r="Q11" s="124" t="s">
        <v>777</v>
      </c>
      <c r="R11" s="124"/>
      <c r="S11" s="124"/>
      <c r="T11" s="125" t="s">
        <v>780</v>
      </c>
      <c r="U11" s="126" t="s">
        <v>778</v>
      </c>
    </row>
    <row r="12" spans="1:21" ht="30" x14ac:dyDescent="0.25">
      <c r="D12" s="37" t="s">
        <v>599</v>
      </c>
      <c r="E12" s="37" t="s">
        <v>600</v>
      </c>
      <c r="F12" s="37" t="s">
        <v>123</v>
      </c>
      <c r="G12" s="37" t="s">
        <v>599</v>
      </c>
      <c r="H12" s="37" t="s">
        <v>600</v>
      </c>
      <c r="I12" s="37" t="s">
        <v>123</v>
      </c>
      <c r="J12" s="126"/>
      <c r="K12" s="37" t="s">
        <v>599</v>
      </c>
      <c r="L12" s="37" t="s">
        <v>600</v>
      </c>
      <c r="M12" s="37" t="s">
        <v>123</v>
      </c>
      <c r="N12" s="37" t="s">
        <v>599</v>
      </c>
      <c r="O12" s="37" t="s">
        <v>600</v>
      </c>
      <c r="P12" s="37" t="s">
        <v>123</v>
      </c>
      <c r="Q12" s="37" t="s">
        <v>599</v>
      </c>
      <c r="R12" s="37" t="s">
        <v>600</v>
      </c>
      <c r="S12" s="37" t="s">
        <v>123</v>
      </c>
      <c r="T12" s="126"/>
      <c r="U12" s="126"/>
    </row>
    <row r="13" spans="1:21" x14ac:dyDescent="0.25">
      <c r="B13" s="18"/>
      <c r="C13" s="18"/>
      <c r="D13" s="41"/>
      <c r="E13" s="41"/>
      <c r="F13" s="41"/>
      <c r="G13" s="41"/>
      <c r="H13" s="41"/>
      <c r="I13" s="41"/>
      <c r="J13" s="41"/>
      <c r="K13" s="41"/>
      <c r="L13" s="41"/>
      <c r="M13" s="41"/>
      <c r="N13" s="41"/>
      <c r="O13" s="41"/>
      <c r="P13" s="41"/>
      <c r="Q13" s="41"/>
      <c r="R13" s="41"/>
      <c r="S13" s="41"/>
      <c r="T13" s="41"/>
      <c r="U13" s="41"/>
    </row>
    <row r="14" spans="1:21" x14ac:dyDescent="0.25">
      <c r="B14" s="7"/>
      <c r="C14" s="7" t="s">
        <v>666</v>
      </c>
      <c r="D14" s="20">
        <f>+'8. Staffing Worksheet'!G18</f>
        <v>0</v>
      </c>
      <c r="E14" s="20"/>
      <c r="F14" s="20">
        <f>SUM(D14:E14)</f>
        <v>0</v>
      </c>
      <c r="G14" s="20">
        <f>+'8. Staffing Worksheet'!J18</f>
        <v>0</v>
      </c>
      <c r="H14" s="20"/>
      <c r="I14" s="20">
        <f>SUM(G14:H14)</f>
        <v>0</v>
      </c>
      <c r="J14" s="7">
        <f>+I14+F14</f>
        <v>0</v>
      </c>
      <c r="K14" s="20">
        <f>+'8. Staffing Worksheet'!M18</f>
        <v>0</v>
      </c>
      <c r="L14" s="20"/>
      <c r="M14" s="20">
        <f>SUM(K14:L14)</f>
        <v>0</v>
      </c>
      <c r="N14" s="20">
        <f>+'8. Staffing Worksheet'!P18</f>
        <v>0</v>
      </c>
      <c r="O14" s="20"/>
      <c r="P14" s="20">
        <f>SUM(N14:O14)</f>
        <v>0</v>
      </c>
      <c r="Q14" s="20">
        <f>+'8. Staffing Worksheet'!S18</f>
        <v>0</v>
      </c>
      <c r="R14" s="20"/>
      <c r="S14" s="20">
        <f>SUM(Q14:R14)</f>
        <v>0</v>
      </c>
      <c r="T14" s="7">
        <f>+S14+P14+M14</f>
        <v>0</v>
      </c>
      <c r="U14" s="7">
        <f>+J14+T14</f>
        <v>0</v>
      </c>
    </row>
    <row r="15" spans="1:21" x14ac:dyDescent="0.25">
      <c r="B15" s="7"/>
      <c r="C15" s="18" t="s">
        <v>592</v>
      </c>
      <c r="D15" s="20"/>
      <c r="E15" s="20"/>
      <c r="F15" s="20"/>
      <c r="G15" s="20"/>
      <c r="H15" s="20"/>
      <c r="I15" s="20"/>
      <c r="J15" s="7"/>
      <c r="K15" s="7"/>
      <c r="L15" s="20"/>
      <c r="M15" s="20"/>
      <c r="N15" s="7"/>
      <c r="O15" s="20"/>
      <c r="P15" s="20"/>
      <c r="Q15" s="7"/>
      <c r="R15" s="20"/>
      <c r="S15" s="20"/>
      <c r="T15" s="7"/>
      <c r="U15" s="7"/>
    </row>
    <row r="16" spans="1:21" x14ac:dyDescent="0.25">
      <c r="B16" s="7"/>
      <c r="C16" s="7" t="s">
        <v>745</v>
      </c>
      <c r="D16" s="20">
        <f>+'8. Staffing Worksheet'!G23</f>
        <v>0</v>
      </c>
      <c r="E16" s="20"/>
      <c r="F16" s="20">
        <f>SUM(D16:E16)</f>
        <v>0</v>
      </c>
      <c r="G16" s="20">
        <f>+'8. Staffing Worksheet'!J23</f>
        <v>0</v>
      </c>
      <c r="H16" s="20"/>
      <c r="I16" s="20">
        <f>SUM(G16:H16)</f>
        <v>0</v>
      </c>
      <c r="J16" s="7">
        <f>+I16+F16</f>
        <v>0</v>
      </c>
      <c r="K16" s="20">
        <f>+'8. Staffing Worksheet'!M23</f>
        <v>0</v>
      </c>
      <c r="L16" s="20"/>
      <c r="M16" s="20">
        <f>SUM(K16:L16)</f>
        <v>0</v>
      </c>
      <c r="N16" s="20">
        <f>+'8. Staffing Worksheet'!P23</f>
        <v>0</v>
      </c>
      <c r="O16" s="20"/>
      <c r="P16" s="20">
        <f>SUM(N16:O16)</f>
        <v>0</v>
      </c>
      <c r="Q16" s="20">
        <f>+'8. Staffing Worksheet'!S23</f>
        <v>0</v>
      </c>
      <c r="R16" s="20"/>
      <c r="S16" s="20">
        <f>SUM(Q16:R16)</f>
        <v>0</v>
      </c>
      <c r="T16" s="7">
        <f>+S16+P16+M16</f>
        <v>0</v>
      </c>
      <c r="U16" s="7">
        <f>+J16+T16</f>
        <v>0</v>
      </c>
    </row>
    <row r="17" spans="2:21" x14ac:dyDescent="0.25">
      <c r="B17" s="7"/>
      <c r="C17" s="7" t="s">
        <v>598</v>
      </c>
      <c r="D17" s="20">
        <f>+'8. Staffing Worksheet'!G27</f>
        <v>0</v>
      </c>
      <c r="E17" s="20"/>
      <c r="F17" s="20">
        <f>SUM(D17:E17)</f>
        <v>0</v>
      </c>
      <c r="G17" s="20">
        <f>+'8. Staffing Worksheet'!J27</f>
        <v>0</v>
      </c>
      <c r="H17" s="20"/>
      <c r="I17" s="20">
        <f>SUM(G17:H17)</f>
        <v>0</v>
      </c>
      <c r="J17" s="7">
        <f>+I17+F17</f>
        <v>0</v>
      </c>
      <c r="K17" s="20">
        <f>+'8. Staffing Worksheet'!M27</f>
        <v>0</v>
      </c>
      <c r="L17" s="20"/>
      <c r="M17" s="20">
        <f>SUM(K17:L17)</f>
        <v>0</v>
      </c>
      <c r="N17" s="20">
        <f>+'8. Staffing Worksheet'!P27</f>
        <v>0</v>
      </c>
      <c r="O17" s="20"/>
      <c r="P17" s="20">
        <f>SUM(N17:O17)</f>
        <v>0</v>
      </c>
      <c r="Q17" s="20">
        <f>+'8. Staffing Worksheet'!S27</f>
        <v>0</v>
      </c>
      <c r="R17" s="20"/>
      <c r="S17" s="20">
        <f>SUM(Q17:R17)</f>
        <v>0</v>
      </c>
      <c r="T17" s="7">
        <f>+S17+P17+M17</f>
        <v>0</v>
      </c>
      <c r="U17" s="7">
        <f>+J17+T17</f>
        <v>0</v>
      </c>
    </row>
    <row r="18" spans="2:21" x14ac:dyDescent="0.25">
      <c r="B18" s="7"/>
      <c r="C18" s="7" t="s">
        <v>669</v>
      </c>
      <c r="D18" s="20">
        <f>+'8. Staffing Worksheet'!G31</f>
        <v>0</v>
      </c>
      <c r="E18" s="20"/>
      <c r="F18" s="20">
        <f>SUM(D18:E18)</f>
        <v>0</v>
      </c>
      <c r="G18" s="20">
        <f>+'8. Staffing Worksheet'!J31</f>
        <v>0</v>
      </c>
      <c r="H18" s="20"/>
      <c r="I18" s="20">
        <f>SUM(G18:H18)</f>
        <v>0</v>
      </c>
      <c r="J18" s="7">
        <f>+I18+F18</f>
        <v>0</v>
      </c>
      <c r="K18" s="20">
        <f>+'8. Staffing Worksheet'!M31</f>
        <v>0</v>
      </c>
      <c r="L18" s="20"/>
      <c r="M18" s="20">
        <f>SUM(K18:L18)</f>
        <v>0</v>
      </c>
      <c r="N18" s="20">
        <f>+'8. Staffing Worksheet'!P31</f>
        <v>0</v>
      </c>
      <c r="O18" s="20"/>
      <c r="P18" s="20">
        <f>SUM(N18:O18)</f>
        <v>0</v>
      </c>
      <c r="Q18" s="20">
        <f>+'8. Staffing Worksheet'!S31</f>
        <v>0</v>
      </c>
      <c r="R18" s="20"/>
      <c r="S18" s="20">
        <f>SUM(Q18:R18)</f>
        <v>0</v>
      </c>
      <c r="T18" s="7">
        <f>+S18+P18+M18</f>
        <v>0</v>
      </c>
      <c r="U18" s="7">
        <f>+J18+T18</f>
        <v>0</v>
      </c>
    </row>
    <row r="19" spans="2:21" x14ac:dyDescent="0.25">
      <c r="B19" s="7"/>
      <c r="C19" s="18" t="s">
        <v>596</v>
      </c>
      <c r="D19" s="20"/>
      <c r="E19" s="20"/>
      <c r="F19" s="20"/>
      <c r="G19" s="20"/>
      <c r="H19" s="20"/>
      <c r="I19" s="20"/>
      <c r="J19" s="7"/>
      <c r="K19" s="20"/>
      <c r="L19" s="20"/>
      <c r="M19" s="20"/>
      <c r="N19" s="20"/>
      <c r="O19" s="20"/>
      <c r="P19" s="20"/>
      <c r="Q19" s="20"/>
      <c r="R19" s="20"/>
      <c r="S19" s="20"/>
      <c r="T19" s="7"/>
      <c r="U19" s="7"/>
    </row>
    <row r="20" spans="2:21" x14ac:dyDescent="0.25">
      <c r="B20" s="7"/>
      <c r="C20" s="7" t="s">
        <v>114</v>
      </c>
      <c r="D20" s="20">
        <f>+'8. Staffing Worksheet'!G35</f>
        <v>0</v>
      </c>
      <c r="E20" s="20"/>
      <c r="F20" s="20">
        <f t="shared" ref="F20:F25" si="0">SUM(D20:E20)</f>
        <v>0</v>
      </c>
      <c r="G20" s="20">
        <f>+'8. Staffing Worksheet'!J35</f>
        <v>0</v>
      </c>
      <c r="H20" s="20"/>
      <c r="I20" s="20">
        <f t="shared" ref="I20:I25" si="1">SUM(G20:H20)</f>
        <v>0</v>
      </c>
      <c r="J20" s="7">
        <f t="shared" ref="J20:J25" si="2">+I20+F20</f>
        <v>0</v>
      </c>
      <c r="K20" s="20">
        <f>+'8. Staffing Worksheet'!M35</f>
        <v>0</v>
      </c>
      <c r="L20" s="20"/>
      <c r="M20" s="20">
        <f t="shared" ref="M20:M25" si="3">SUM(K20:L20)</f>
        <v>0</v>
      </c>
      <c r="N20" s="20">
        <f>+'8. Staffing Worksheet'!P35</f>
        <v>0</v>
      </c>
      <c r="O20" s="20"/>
      <c r="P20" s="20">
        <f t="shared" ref="P20:P25" si="4">SUM(N20:O20)</f>
        <v>0</v>
      </c>
      <c r="Q20" s="20">
        <f>+'8. Staffing Worksheet'!S35</f>
        <v>0</v>
      </c>
      <c r="R20" s="20"/>
      <c r="S20" s="20">
        <f t="shared" ref="S20:S25" si="5">SUM(Q20:R20)</f>
        <v>0</v>
      </c>
      <c r="T20" s="7">
        <f t="shared" ref="T20:T25" si="6">+S20+P20+M20</f>
        <v>0</v>
      </c>
      <c r="U20" s="7">
        <f t="shared" ref="U20:U25" si="7">+J20+T20</f>
        <v>0</v>
      </c>
    </row>
    <row r="21" spans="2:21" x14ac:dyDescent="0.25">
      <c r="B21" s="7"/>
      <c r="C21" s="7" t="s">
        <v>12</v>
      </c>
      <c r="D21" s="20">
        <f>+'8. Staffing Worksheet'!G38</f>
        <v>0</v>
      </c>
      <c r="E21" s="20"/>
      <c r="F21" s="20">
        <f t="shared" si="0"/>
        <v>0</v>
      </c>
      <c r="G21" s="20">
        <f>+'8. Staffing Worksheet'!J38</f>
        <v>0</v>
      </c>
      <c r="H21" s="20"/>
      <c r="I21" s="20">
        <f t="shared" si="1"/>
        <v>0</v>
      </c>
      <c r="J21" s="7">
        <f t="shared" si="2"/>
        <v>0</v>
      </c>
      <c r="K21" s="20">
        <f>+'8. Staffing Worksheet'!M38</f>
        <v>0</v>
      </c>
      <c r="L21" s="20"/>
      <c r="M21" s="20">
        <f t="shared" si="3"/>
        <v>0</v>
      </c>
      <c r="N21" s="20">
        <f>+'8. Staffing Worksheet'!P38</f>
        <v>0</v>
      </c>
      <c r="O21" s="20"/>
      <c r="P21" s="20">
        <f t="shared" si="4"/>
        <v>0</v>
      </c>
      <c r="Q21" s="20">
        <f>+'8. Staffing Worksheet'!S38</f>
        <v>0</v>
      </c>
      <c r="R21" s="20"/>
      <c r="S21" s="20">
        <f t="shared" si="5"/>
        <v>0</v>
      </c>
      <c r="T21" s="7">
        <f t="shared" si="6"/>
        <v>0</v>
      </c>
      <c r="U21" s="7">
        <f t="shared" si="7"/>
        <v>0</v>
      </c>
    </row>
    <row r="22" spans="2:21" x14ac:dyDescent="0.25">
      <c r="B22" s="7"/>
      <c r="C22" s="7" t="s">
        <v>11</v>
      </c>
      <c r="D22" s="20">
        <f>+'8. Staffing Worksheet'!G42</f>
        <v>0</v>
      </c>
      <c r="E22" s="20"/>
      <c r="F22" s="20">
        <f t="shared" si="0"/>
        <v>0</v>
      </c>
      <c r="G22" s="20">
        <f>+'8. Staffing Worksheet'!J42</f>
        <v>0</v>
      </c>
      <c r="H22" s="20"/>
      <c r="I22" s="20">
        <f t="shared" si="1"/>
        <v>0</v>
      </c>
      <c r="J22" s="7">
        <f t="shared" si="2"/>
        <v>0</v>
      </c>
      <c r="K22" s="20">
        <f>+'8. Staffing Worksheet'!M42</f>
        <v>0</v>
      </c>
      <c r="L22" s="20"/>
      <c r="M22" s="20">
        <f t="shared" si="3"/>
        <v>0</v>
      </c>
      <c r="N22" s="20">
        <f>+'8. Staffing Worksheet'!P42</f>
        <v>0</v>
      </c>
      <c r="O22" s="20"/>
      <c r="P22" s="20">
        <f t="shared" si="4"/>
        <v>0</v>
      </c>
      <c r="Q22" s="20">
        <f>+'8. Staffing Worksheet'!S42</f>
        <v>0</v>
      </c>
      <c r="R22" s="20"/>
      <c r="S22" s="20">
        <f t="shared" si="5"/>
        <v>0</v>
      </c>
      <c r="T22" s="7">
        <f t="shared" si="6"/>
        <v>0</v>
      </c>
      <c r="U22" s="7">
        <f t="shared" si="7"/>
        <v>0</v>
      </c>
    </row>
    <row r="23" spans="2:21" x14ac:dyDescent="0.25">
      <c r="B23" s="7"/>
      <c r="C23" s="7" t="s">
        <v>665</v>
      </c>
      <c r="D23" s="20">
        <f>+'8. Staffing Worksheet'!G41</f>
        <v>0</v>
      </c>
      <c r="E23" s="20"/>
      <c r="F23" s="20">
        <f t="shared" si="0"/>
        <v>0</v>
      </c>
      <c r="G23" s="20">
        <f>+'8. Staffing Worksheet'!J41</f>
        <v>0</v>
      </c>
      <c r="H23" s="20"/>
      <c r="I23" s="20">
        <f t="shared" si="1"/>
        <v>0</v>
      </c>
      <c r="J23" s="7">
        <f t="shared" si="2"/>
        <v>0</v>
      </c>
      <c r="K23" s="20">
        <f>+'8. Staffing Worksheet'!M41</f>
        <v>0</v>
      </c>
      <c r="L23" s="20"/>
      <c r="M23" s="20">
        <f t="shared" si="3"/>
        <v>0</v>
      </c>
      <c r="N23" s="20">
        <f>+'8. Staffing Worksheet'!P41</f>
        <v>0</v>
      </c>
      <c r="O23" s="20"/>
      <c r="P23" s="20">
        <f t="shared" si="4"/>
        <v>0</v>
      </c>
      <c r="Q23" s="20">
        <f>+'8. Staffing Worksheet'!S41</f>
        <v>0</v>
      </c>
      <c r="R23" s="20"/>
      <c r="S23" s="20">
        <f t="shared" si="5"/>
        <v>0</v>
      </c>
      <c r="T23" s="7">
        <f t="shared" si="6"/>
        <v>0</v>
      </c>
      <c r="U23" s="7">
        <f t="shared" si="7"/>
        <v>0</v>
      </c>
    </row>
    <row r="24" spans="2:21" x14ac:dyDescent="0.25">
      <c r="B24" s="7"/>
      <c r="C24" s="7" t="s">
        <v>770</v>
      </c>
      <c r="D24" s="20">
        <f>+'8. Staffing Worksheet'!G43</f>
        <v>0</v>
      </c>
      <c r="E24" s="20"/>
      <c r="F24" s="20">
        <f t="shared" si="0"/>
        <v>0</v>
      </c>
      <c r="G24" s="20">
        <f>+'8. Staffing Worksheet'!J43</f>
        <v>0</v>
      </c>
      <c r="H24" s="20"/>
      <c r="I24" s="20">
        <f t="shared" si="1"/>
        <v>0</v>
      </c>
      <c r="J24" s="7">
        <f t="shared" si="2"/>
        <v>0</v>
      </c>
      <c r="K24" s="20">
        <f>+'8. Staffing Worksheet'!M43</f>
        <v>0</v>
      </c>
      <c r="L24" s="20"/>
      <c r="M24" s="20">
        <f t="shared" si="3"/>
        <v>0</v>
      </c>
      <c r="N24" s="20">
        <f>+'8. Staffing Worksheet'!P43</f>
        <v>0</v>
      </c>
      <c r="O24" s="20"/>
      <c r="P24" s="20">
        <f t="shared" si="4"/>
        <v>0</v>
      </c>
      <c r="Q24" s="20">
        <f>+'8. Staffing Worksheet'!S43</f>
        <v>0</v>
      </c>
      <c r="R24" s="20"/>
      <c r="S24" s="20">
        <f t="shared" si="5"/>
        <v>0</v>
      </c>
      <c r="T24" s="7">
        <f t="shared" si="6"/>
        <v>0</v>
      </c>
      <c r="U24" s="7">
        <f t="shared" si="7"/>
        <v>0</v>
      </c>
    </row>
    <row r="25" spans="2:21" x14ac:dyDescent="0.25">
      <c r="B25" s="7"/>
      <c r="C25" s="60" t="s">
        <v>758</v>
      </c>
      <c r="D25" s="20">
        <f>+'8. Staffing Worksheet'!G49</f>
        <v>0</v>
      </c>
      <c r="E25" s="20"/>
      <c r="F25" s="20">
        <f t="shared" si="0"/>
        <v>0</v>
      </c>
      <c r="G25" s="20">
        <f>+'8. Staffing Worksheet'!J49</f>
        <v>0</v>
      </c>
      <c r="H25" s="20"/>
      <c r="I25" s="20">
        <f t="shared" si="1"/>
        <v>0</v>
      </c>
      <c r="J25" s="7">
        <f t="shared" si="2"/>
        <v>0</v>
      </c>
      <c r="K25" s="20">
        <f>+'8. Staffing Worksheet'!M49</f>
        <v>0</v>
      </c>
      <c r="L25" s="20"/>
      <c r="M25" s="20">
        <f t="shared" si="3"/>
        <v>0</v>
      </c>
      <c r="N25" s="20">
        <f>+'8. Staffing Worksheet'!P49</f>
        <v>0</v>
      </c>
      <c r="O25" s="20"/>
      <c r="P25" s="20">
        <f t="shared" si="4"/>
        <v>0</v>
      </c>
      <c r="Q25" s="20">
        <f>+'8. Staffing Worksheet'!S49</f>
        <v>0</v>
      </c>
      <c r="R25" s="20"/>
      <c r="S25" s="20">
        <f t="shared" si="5"/>
        <v>0</v>
      </c>
      <c r="T25" s="7">
        <f t="shared" si="6"/>
        <v>0</v>
      </c>
      <c r="U25" s="7">
        <f t="shared" si="7"/>
        <v>0</v>
      </c>
    </row>
    <row r="26" spans="2:21" x14ac:dyDescent="0.25">
      <c r="B26" s="18"/>
      <c r="C26" s="18" t="s">
        <v>605</v>
      </c>
      <c r="D26" s="20"/>
      <c r="E26" s="20"/>
      <c r="F26" s="20"/>
      <c r="G26" s="20"/>
      <c r="H26" s="20"/>
      <c r="I26" s="20"/>
      <c r="J26" s="7"/>
      <c r="K26" s="7"/>
      <c r="L26" s="20"/>
      <c r="M26" s="20"/>
      <c r="N26" s="7"/>
      <c r="O26" s="20"/>
      <c r="P26" s="20"/>
      <c r="Q26" s="7"/>
      <c r="R26" s="20"/>
      <c r="S26" s="20"/>
      <c r="T26" s="7"/>
      <c r="U26" s="7"/>
    </row>
    <row r="27" spans="2:21" x14ac:dyDescent="0.25">
      <c r="B27" s="7"/>
      <c r="C27" s="7" t="s">
        <v>115</v>
      </c>
      <c r="D27" s="20"/>
      <c r="E27" s="20"/>
      <c r="F27" s="20">
        <f>SUM(D27:E27)</f>
        <v>0</v>
      </c>
      <c r="G27" s="20"/>
      <c r="H27" s="20"/>
      <c r="I27" s="20">
        <f>SUM(G27:H27)</f>
        <v>0</v>
      </c>
      <c r="J27" s="7">
        <f>+I27+F27</f>
        <v>0</v>
      </c>
      <c r="K27" s="7"/>
      <c r="L27" s="20"/>
      <c r="M27" s="20">
        <f>SUM(K27:L27)</f>
        <v>0</v>
      </c>
      <c r="N27" s="7"/>
      <c r="O27" s="20"/>
      <c r="P27" s="20">
        <f>SUM(N27:O27)</f>
        <v>0</v>
      </c>
      <c r="Q27" s="7"/>
      <c r="R27" s="20"/>
      <c r="S27" s="20">
        <f>SUM(Q27:R27)</f>
        <v>0</v>
      </c>
      <c r="T27" s="7">
        <f>+S27+P27+M27</f>
        <v>0</v>
      </c>
      <c r="U27" s="7">
        <f>+J27+T27</f>
        <v>0</v>
      </c>
    </row>
    <row r="28" spans="2:21" x14ac:dyDescent="0.25">
      <c r="B28" s="7"/>
      <c r="C28" s="7" t="s">
        <v>607</v>
      </c>
      <c r="D28" s="20"/>
      <c r="E28" s="20"/>
      <c r="F28" s="20">
        <f>SUM(D28:E28)</f>
        <v>0</v>
      </c>
      <c r="G28" s="20"/>
      <c r="H28" s="20"/>
      <c r="I28" s="20">
        <f>SUM(G28:H28)</f>
        <v>0</v>
      </c>
      <c r="J28" s="7">
        <f>+I28+F28</f>
        <v>0</v>
      </c>
      <c r="K28" s="7"/>
      <c r="L28" s="20"/>
      <c r="M28" s="20">
        <f>SUM(K28:L28)</f>
        <v>0</v>
      </c>
      <c r="N28" s="7"/>
      <c r="O28" s="20"/>
      <c r="P28" s="20">
        <f>SUM(N28:O28)</f>
        <v>0</v>
      </c>
      <c r="Q28" s="7"/>
      <c r="R28" s="20"/>
      <c r="S28" s="20">
        <f>SUM(Q28:R28)</f>
        <v>0</v>
      </c>
      <c r="T28" s="7">
        <f>+S28+P28+M28</f>
        <v>0</v>
      </c>
      <c r="U28" s="7">
        <f>+J28+T28</f>
        <v>0</v>
      </c>
    </row>
    <row r="29" spans="2:21" ht="15.75" thickBot="1" x14ac:dyDescent="0.3">
      <c r="B29" s="53"/>
      <c r="C29" s="53"/>
      <c r="D29" s="54"/>
      <c r="E29" s="54"/>
      <c r="F29" s="54"/>
      <c r="G29" s="54"/>
      <c r="H29" s="53"/>
      <c r="I29" s="54"/>
      <c r="J29" s="53"/>
      <c r="K29" s="53"/>
      <c r="L29" s="53"/>
      <c r="M29" s="54"/>
      <c r="N29" s="53"/>
      <c r="O29" s="53"/>
      <c r="P29" s="54"/>
      <c r="Q29" s="53"/>
      <c r="R29" s="53"/>
      <c r="S29" s="54"/>
      <c r="T29" s="53"/>
      <c r="U29" s="53"/>
    </row>
    <row r="30" spans="2:21" ht="15.75" thickBot="1" x14ac:dyDescent="0.3">
      <c r="B30" s="79"/>
      <c r="C30" s="80" t="s">
        <v>606</v>
      </c>
      <c r="D30" s="81">
        <f t="shared" ref="D30:U30" si="8">SUM(D14:D29)</f>
        <v>0</v>
      </c>
      <c r="E30" s="81">
        <f t="shared" si="8"/>
        <v>0</v>
      </c>
      <c r="F30" s="81">
        <f t="shared" si="8"/>
        <v>0</v>
      </c>
      <c r="G30" s="81">
        <f t="shared" si="8"/>
        <v>0</v>
      </c>
      <c r="H30" s="81">
        <f t="shared" si="8"/>
        <v>0</v>
      </c>
      <c r="I30" s="81">
        <f t="shared" si="8"/>
        <v>0</v>
      </c>
      <c r="J30" s="81">
        <f t="shared" si="8"/>
        <v>0</v>
      </c>
      <c r="K30" s="81">
        <f t="shared" si="8"/>
        <v>0</v>
      </c>
      <c r="L30" s="81">
        <f t="shared" si="8"/>
        <v>0</v>
      </c>
      <c r="M30" s="81">
        <f t="shared" si="8"/>
        <v>0</v>
      </c>
      <c r="N30" s="81">
        <f t="shared" si="8"/>
        <v>0</v>
      </c>
      <c r="O30" s="81">
        <f t="shared" si="8"/>
        <v>0</v>
      </c>
      <c r="P30" s="81">
        <f t="shared" si="8"/>
        <v>0</v>
      </c>
      <c r="Q30" s="81">
        <f t="shared" si="8"/>
        <v>0</v>
      </c>
      <c r="R30" s="81">
        <f t="shared" si="8"/>
        <v>0</v>
      </c>
      <c r="S30" s="81">
        <f t="shared" si="8"/>
        <v>0</v>
      </c>
      <c r="T30" s="81">
        <f t="shared" si="8"/>
        <v>0</v>
      </c>
      <c r="U30" s="81">
        <f t="shared" si="8"/>
        <v>0</v>
      </c>
    </row>
    <row r="31" spans="2:21" x14ac:dyDescent="0.25">
      <c r="B31" s="55"/>
      <c r="C31" s="55"/>
      <c r="D31" s="56"/>
      <c r="E31" s="56"/>
      <c r="F31" s="56"/>
      <c r="G31" s="56"/>
      <c r="H31" s="55"/>
      <c r="I31" s="56"/>
      <c r="J31" s="55"/>
      <c r="K31" s="55"/>
      <c r="L31" s="55"/>
      <c r="M31" s="55"/>
      <c r="N31" s="55"/>
      <c r="O31" s="55"/>
      <c r="P31" s="55"/>
      <c r="Q31" s="55"/>
      <c r="R31" s="55"/>
      <c r="S31" s="55"/>
      <c r="T31" s="55"/>
      <c r="U31" s="55"/>
    </row>
    <row r="32" spans="2:21" x14ac:dyDescent="0.25">
      <c r="B32" s="18" t="s">
        <v>165</v>
      </c>
      <c r="C32" s="18"/>
      <c r="D32" s="20"/>
      <c r="E32" s="20"/>
      <c r="F32" s="20"/>
      <c r="G32" s="20"/>
      <c r="H32" s="7"/>
      <c r="I32" s="20"/>
      <c r="J32" s="7"/>
      <c r="K32" s="7"/>
      <c r="L32" s="7"/>
      <c r="M32" s="7"/>
      <c r="N32" s="7"/>
      <c r="O32" s="7"/>
      <c r="P32" s="7"/>
      <c r="Q32" s="7"/>
      <c r="R32" s="7"/>
      <c r="S32" s="7"/>
      <c r="T32" s="7"/>
      <c r="U32" s="7"/>
    </row>
    <row r="33" spans="2:21" x14ac:dyDescent="0.25">
      <c r="B33" s="7"/>
      <c r="C33" s="7" t="s">
        <v>785</v>
      </c>
      <c r="D33" s="20"/>
      <c r="E33" s="20"/>
      <c r="F33" s="20">
        <f>SUM(D33:E33)</f>
        <v>0</v>
      </c>
      <c r="G33" s="20"/>
      <c r="H33" s="20"/>
      <c r="I33" s="20">
        <f>SUM(G33:H33)</f>
        <v>0</v>
      </c>
      <c r="J33" s="7">
        <f>+I33+F33</f>
        <v>0</v>
      </c>
      <c r="K33" s="20"/>
      <c r="L33" s="20"/>
      <c r="M33" s="20">
        <f>SUM(K33:L33)</f>
        <v>0</v>
      </c>
      <c r="N33" s="20"/>
      <c r="O33" s="20"/>
      <c r="P33" s="20">
        <f>SUM(N33:O33)</f>
        <v>0</v>
      </c>
      <c r="Q33" s="20"/>
      <c r="R33" s="20"/>
      <c r="S33" s="20">
        <f>SUM(Q33:R33)</f>
        <v>0</v>
      </c>
      <c r="T33" s="7">
        <f>+S33+P33+M33</f>
        <v>0</v>
      </c>
      <c r="U33" s="7">
        <f>+J33+T33</f>
        <v>0</v>
      </c>
    </row>
    <row r="34" spans="2:21" x14ac:dyDescent="0.25">
      <c r="B34" s="7"/>
      <c r="C34" s="7" t="s">
        <v>786</v>
      </c>
      <c r="D34" s="20"/>
      <c r="E34" s="20"/>
      <c r="F34" s="20">
        <f>SUM(D34:E34)</f>
        <v>0</v>
      </c>
      <c r="G34" s="20"/>
      <c r="H34" s="20"/>
      <c r="I34" s="20">
        <f>SUM(G34:H34)</f>
        <v>0</v>
      </c>
      <c r="J34" s="7">
        <f>+I34+F34</f>
        <v>0</v>
      </c>
      <c r="K34" s="20"/>
      <c r="L34" s="20"/>
      <c r="M34" s="20">
        <f>SUM(K34:L34)</f>
        <v>0</v>
      </c>
      <c r="N34" s="20"/>
      <c r="O34" s="20"/>
      <c r="P34" s="20">
        <f>SUM(N34:O34)</f>
        <v>0</v>
      </c>
      <c r="Q34" s="20"/>
      <c r="R34" s="20"/>
      <c r="S34" s="20">
        <f>SUM(Q34:R34)</f>
        <v>0</v>
      </c>
      <c r="T34" s="7">
        <f>+S34+P34+M34</f>
        <v>0</v>
      </c>
      <c r="U34" s="7">
        <f>+J34+T34</f>
        <v>0</v>
      </c>
    </row>
    <row r="35" spans="2:21" x14ac:dyDescent="0.25">
      <c r="B35" s="7"/>
      <c r="C35" s="7"/>
      <c r="D35" s="20"/>
      <c r="E35" s="20"/>
      <c r="F35" s="20"/>
      <c r="G35" s="20"/>
      <c r="H35" s="20"/>
      <c r="I35" s="20"/>
      <c r="J35" s="7"/>
      <c r="K35" s="20"/>
      <c r="L35" s="20"/>
      <c r="M35" s="20"/>
      <c r="N35" s="20"/>
      <c r="O35" s="20"/>
      <c r="P35" s="20"/>
      <c r="Q35" s="20"/>
      <c r="R35" s="20"/>
      <c r="S35" s="20"/>
      <c r="T35" s="7"/>
      <c r="U35" s="7"/>
    </row>
    <row r="36" spans="2:21" x14ac:dyDescent="0.25">
      <c r="B36" s="7"/>
      <c r="C36" s="7" t="s">
        <v>166</v>
      </c>
      <c r="D36" s="20"/>
      <c r="E36" s="20"/>
      <c r="F36" s="20">
        <f>SUM(D36:E36)</f>
        <v>0</v>
      </c>
      <c r="G36" s="20"/>
      <c r="H36" s="20"/>
      <c r="I36" s="20">
        <f>SUM(G36:H36)</f>
        <v>0</v>
      </c>
      <c r="J36" s="7">
        <f>+I36+F36</f>
        <v>0</v>
      </c>
      <c r="K36" s="20"/>
      <c r="L36" s="20"/>
      <c r="M36" s="20">
        <f>SUM(K36:L36)</f>
        <v>0</v>
      </c>
      <c r="N36" s="20"/>
      <c r="O36" s="20"/>
      <c r="P36" s="20">
        <f>SUM(N36:O36)</f>
        <v>0</v>
      </c>
      <c r="Q36" s="20"/>
      <c r="R36" s="20"/>
      <c r="S36" s="20">
        <f>SUM(Q36:R36)</f>
        <v>0</v>
      </c>
      <c r="T36" s="7">
        <f>+S36+P36+M36</f>
        <v>0</v>
      </c>
      <c r="U36" s="7">
        <f>+J36+T36</f>
        <v>0</v>
      </c>
    </row>
    <row r="37" spans="2:21" x14ac:dyDescent="0.25">
      <c r="B37" s="7"/>
      <c r="C37" s="7" t="s">
        <v>167</v>
      </c>
      <c r="D37" s="20"/>
      <c r="E37" s="20"/>
      <c r="F37" s="20">
        <f>SUM(D37:E37)</f>
        <v>0</v>
      </c>
      <c r="G37" s="20"/>
      <c r="H37" s="20"/>
      <c r="I37" s="20">
        <f>SUM(G37:H37)</f>
        <v>0</v>
      </c>
      <c r="J37" s="7">
        <f>+I37+F37</f>
        <v>0</v>
      </c>
      <c r="K37" s="20"/>
      <c r="L37" s="20"/>
      <c r="M37" s="20">
        <f>SUM(K37:L37)</f>
        <v>0</v>
      </c>
      <c r="N37" s="20"/>
      <c r="O37" s="20"/>
      <c r="P37" s="20">
        <f>SUM(N37:O37)</f>
        <v>0</v>
      </c>
      <c r="Q37" s="20"/>
      <c r="R37" s="20"/>
      <c r="S37" s="20">
        <f>SUM(Q37:R37)</f>
        <v>0</v>
      </c>
      <c r="T37" s="7">
        <f>+S37+P37+M37</f>
        <v>0</v>
      </c>
      <c r="U37" s="7">
        <f>+J37+T37</f>
        <v>0</v>
      </c>
    </row>
    <row r="38" spans="2:21" x14ac:dyDescent="0.25">
      <c r="B38" s="7"/>
      <c r="C38" s="7"/>
      <c r="D38" s="20"/>
      <c r="E38" s="20"/>
      <c r="F38" s="20"/>
      <c r="G38" s="20"/>
      <c r="H38" s="20"/>
      <c r="I38" s="20"/>
      <c r="J38" s="7"/>
      <c r="K38" s="20"/>
      <c r="L38" s="20"/>
      <c r="M38" s="20"/>
      <c r="N38" s="20"/>
      <c r="O38" s="20"/>
      <c r="P38" s="20"/>
      <c r="Q38" s="20"/>
      <c r="R38" s="20"/>
      <c r="S38" s="20"/>
      <c r="T38" s="7"/>
      <c r="U38" s="7"/>
    </row>
    <row r="39" spans="2:21" x14ac:dyDescent="0.25">
      <c r="B39" s="7"/>
      <c r="C39" s="7" t="s">
        <v>672</v>
      </c>
      <c r="D39" s="20"/>
      <c r="E39" s="20"/>
      <c r="F39" s="20">
        <f>SUM(D39:E39)</f>
        <v>0</v>
      </c>
      <c r="G39" s="20"/>
      <c r="H39" s="20"/>
      <c r="I39" s="20">
        <f>SUM(G39:H39)</f>
        <v>0</v>
      </c>
      <c r="J39" s="7">
        <f>+I39+F39</f>
        <v>0</v>
      </c>
      <c r="K39" s="20"/>
      <c r="L39" s="20"/>
      <c r="M39" s="20">
        <f>SUM(K39:L39)</f>
        <v>0</v>
      </c>
      <c r="N39" s="20"/>
      <c r="O39" s="20"/>
      <c r="P39" s="20">
        <f>SUM(N39:O39)</f>
        <v>0</v>
      </c>
      <c r="Q39" s="20"/>
      <c r="R39" s="20"/>
      <c r="S39" s="20">
        <f>SUM(Q39:R39)</f>
        <v>0</v>
      </c>
      <c r="T39" s="7">
        <f>+S39+P39+M39</f>
        <v>0</v>
      </c>
      <c r="U39" s="7">
        <f>+J39+T39</f>
        <v>0</v>
      </c>
    </row>
    <row r="40" spans="2:21" x14ac:dyDescent="0.25">
      <c r="B40" s="7"/>
      <c r="C40" s="7" t="s">
        <v>673</v>
      </c>
      <c r="D40" s="20"/>
      <c r="E40" s="20"/>
      <c r="F40" s="20">
        <f>SUM(D40:E40)</f>
        <v>0</v>
      </c>
      <c r="G40" s="20"/>
      <c r="H40" s="20"/>
      <c r="I40" s="20">
        <f>SUM(G40:H40)</f>
        <v>0</v>
      </c>
      <c r="J40" s="7">
        <f>+I40+F40</f>
        <v>0</v>
      </c>
      <c r="K40" s="20"/>
      <c r="L40" s="20"/>
      <c r="M40" s="20">
        <f>SUM(K40:L40)</f>
        <v>0</v>
      </c>
      <c r="N40" s="20"/>
      <c r="O40" s="20"/>
      <c r="P40" s="20">
        <f>SUM(N40:O40)</f>
        <v>0</v>
      </c>
      <c r="Q40" s="20"/>
      <c r="R40" s="20"/>
      <c r="S40" s="20">
        <f>SUM(Q40:R40)</f>
        <v>0</v>
      </c>
      <c r="T40" s="7">
        <f>+S40+P40+M40</f>
        <v>0</v>
      </c>
      <c r="U40" s="7">
        <f>+J40+T40</f>
        <v>0</v>
      </c>
    </row>
    <row r="41" spans="2:21" x14ac:dyDescent="0.25">
      <c r="B41" s="7"/>
      <c r="C41" s="7" t="s">
        <v>674</v>
      </c>
      <c r="D41" s="20"/>
      <c r="E41" s="20"/>
      <c r="F41" s="20">
        <f>SUM(D41:E41)</f>
        <v>0</v>
      </c>
      <c r="G41" s="20"/>
      <c r="H41" s="20"/>
      <c r="I41" s="20">
        <f>SUM(G41:H41)</f>
        <v>0</v>
      </c>
      <c r="J41" s="7">
        <f>+I41+F41</f>
        <v>0</v>
      </c>
      <c r="K41" s="20"/>
      <c r="L41" s="20"/>
      <c r="M41" s="20">
        <f>SUM(K41:L41)</f>
        <v>0</v>
      </c>
      <c r="N41" s="20"/>
      <c r="O41" s="20"/>
      <c r="P41" s="20">
        <f>SUM(N41:O41)</f>
        <v>0</v>
      </c>
      <c r="Q41" s="20"/>
      <c r="R41" s="20"/>
      <c r="S41" s="20">
        <f>SUM(Q41:R41)</f>
        <v>0</v>
      </c>
      <c r="T41" s="7">
        <f>+S41+P41+M41</f>
        <v>0</v>
      </c>
      <c r="U41" s="7">
        <f>+J41+T41</f>
        <v>0</v>
      </c>
    </row>
    <row r="42" spans="2:21" x14ac:dyDescent="0.25">
      <c r="B42" s="7"/>
      <c r="C42" s="7"/>
      <c r="D42" s="20"/>
      <c r="E42" s="20"/>
      <c r="F42" s="20"/>
      <c r="G42" s="20"/>
      <c r="H42" s="20"/>
      <c r="I42" s="20"/>
      <c r="J42" s="7"/>
      <c r="K42" s="20"/>
      <c r="L42" s="20"/>
      <c r="M42" s="20"/>
      <c r="N42" s="20"/>
      <c r="O42" s="20"/>
      <c r="P42" s="20"/>
      <c r="Q42" s="20"/>
      <c r="R42" s="20"/>
      <c r="S42" s="20"/>
      <c r="T42" s="7"/>
      <c r="U42" s="7"/>
    </row>
    <row r="43" spans="2:21" x14ac:dyDescent="0.25">
      <c r="B43" s="7"/>
      <c r="C43" s="7" t="s">
        <v>905</v>
      </c>
      <c r="D43" s="20"/>
      <c r="E43" s="20"/>
      <c r="F43" s="20">
        <f>SUM(D43:E43)</f>
        <v>0</v>
      </c>
      <c r="G43" s="20"/>
      <c r="H43" s="20"/>
      <c r="I43" s="20">
        <f>SUM(G43:H43)</f>
        <v>0</v>
      </c>
      <c r="J43" s="7">
        <f>+I43+F43</f>
        <v>0</v>
      </c>
      <c r="K43" s="20"/>
      <c r="L43" s="20"/>
      <c r="M43" s="20">
        <f>SUM(K43:L43)</f>
        <v>0</v>
      </c>
      <c r="N43" s="20"/>
      <c r="O43" s="20"/>
      <c r="P43" s="20">
        <f>SUM(N43:O43)</f>
        <v>0</v>
      </c>
      <c r="Q43" s="20"/>
      <c r="R43" s="20"/>
      <c r="S43" s="20">
        <f>SUM(Q43:R43)</f>
        <v>0</v>
      </c>
      <c r="T43" s="7">
        <f>+S43+P43+M43</f>
        <v>0</v>
      </c>
      <c r="U43" s="7">
        <f>+J43+T43</f>
        <v>0</v>
      </c>
    </row>
    <row r="44" spans="2:21" x14ac:dyDescent="0.25">
      <c r="B44" s="7"/>
      <c r="C44" s="7" t="s">
        <v>675</v>
      </c>
      <c r="D44" s="20"/>
      <c r="E44" s="20"/>
      <c r="F44" s="20">
        <f>SUM(D44:E44)</f>
        <v>0</v>
      </c>
      <c r="G44" s="20"/>
      <c r="H44" s="20"/>
      <c r="I44" s="20">
        <f>SUM(G44:H44)</f>
        <v>0</v>
      </c>
      <c r="J44" s="7">
        <f>+I44+F44</f>
        <v>0</v>
      </c>
      <c r="K44" s="20"/>
      <c r="L44" s="20"/>
      <c r="M44" s="20">
        <f>SUM(K44:L44)</f>
        <v>0</v>
      </c>
      <c r="N44" s="20"/>
      <c r="O44" s="20"/>
      <c r="P44" s="20">
        <f>SUM(N44:O44)</f>
        <v>0</v>
      </c>
      <c r="Q44" s="20"/>
      <c r="R44" s="20"/>
      <c r="S44" s="20">
        <f>SUM(Q44:R44)</f>
        <v>0</v>
      </c>
      <c r="T44" s="7">
        <f>+S44+P44+M44</f>
        <v>0</v>
      </c>
      <c r="U44" s="7">
        <f>+J44+T44</f>
        <v>0</v>
      </c>
    </row>
    <row r="45" spans="2:21" x14ac:dyDescent="0.25">
      <c r="B45" s="7"/>
      <c r="C45" s="7" t="s">
        <v>677</v>
      </c>
      <c r="D45" s="20"/>
      <c r="E45" s="20"/>
      <c r="F45" s="20">
        <f>SUM(D45:E45)</f>
        <v>0</v>
      </c>
      <c r="G45" s="20"/>
      <c r="H45" s="20"/>
      <c r="I45" s="20">
        <f>SUM(G45:H45)</f>
        <v>0</v>
      </c>
      <c r="J45" s="7">
        <f>+I45+F45</f>
        <v>0</v>
      </c>
      <c r="K45" s="20"/>
      <c r="L45" s="20"/>
      <c r="M45" s="20">
        <f>SUM(K45:L45)</f>
        <v>0</v>
      </c>
      <c r="N45" s="20"/>
      <c r="O45" s="20"/>
      <c r="P45" s="20">
        <f>SUM(N45:O45)</f>
        <v>0</v>
      </c>
      <c r="Q45" s="20"/>
      <c r="R45" s="20"/>
      <c r="S45" s="20">
        <f>SUM(Q45:R45)</f>
        <v>0</v>
      </c>
      <c r="T45" s="7">
        <f>+S45+P45+M45</f>
        <v>0</v>
      </c>
      <c r="U45" s="7">
        <f>+J45+T45</f>
        <v>0</v>
      </c>
    </row>
    <row r="46" spans="2:21" x14ac:dyDescent="0.25">
      <c r="B46" s="7"/>
      <c r="C46" s="7" t="s">
        <v>676</v>
      </c>
      <c r="D46" s="20"/>
      <c r="E46" s="20"/>
      <c r="F46" s="20">
        <f>SUM(D46:E46)</f>
        <v>0</v>
      </c>
      <c r="G46" s="20"/>
      <c r="H46" s="20"/>
      <c r="I46" s="20">
        <f>SUM(G46:H46)</f>
        <v>0</v>
      </c>
      <c r="J46" s="7">
        <f>+I46+F46</f>
        <v>0</v>
      </c>
      <c r="K46" s="20"/>
      <c r="L46" s="20"/>
      <c r="M46" s="20">
        <f>SUM(K46:L46)</f>
        <v>0</v>
      </c>
      <c r="N46" s="20"/>
      <c r="O46" s="20"/>
      <c r="P46" s="20">
        <f>SUM(N46:O46)</f>
        <v>0</v>
      </c>
      <c r="Q46" s="20"/>
      <c r="R46" s="20"/>
      <c r="S46" s="20">
        <f>SUM(Q46:R46)</f>
        <v>0</v>
      </c>
      <c r="T46" s="7">
        <f>+S46+P46+M46</f>
        <v>0</v>
      </c>
      <c r="U46" s="7">
        <f>+J46+T46</f>
        <v>0</v>
      </c>
    </row>
    <row r="47" spans="2:21" x14ac:dyDescent="0.25">
      <c r="B47" s="7"/>
      <c r="C47" s="7" t="s">
        <v>194</v>
      </c>
      <c r="D47" s="20"/>
      <c r="E47" s="20"/>
      <c r="F47" s="20">
        <f>SUM(D47:E47)</f>
        <v>0</v>
      </c>
      <c r="G47" s="20"/>
      <c r="H47" s="20"/>
      <c r="I47" s="20">
        <f>SUM(G47:H47)</f>
        <v>0</v>
      </c>
      <c r="J47" s="7">
        <f>+I47+F47</f>
        <v>0</v>
      </c>
      <c r="K47" s="20"/>
      <c r="L47" s="20"/>
      <c r="M47" s="20">
        <f>SUM(K47:L47)</f>
        <v>0</v>
      </c>
      <c r="N47" s="20"/>
      <c r="O47" s="20"/>
      <c r="P47" s="20">
        <f>SUM(N47:O47)</f>
        <v>0</v>
      </c>
      <c r="Q47" s="20"/>
      <c r="R47" s="20"/>
      <c r="S47" s="20">
        <f>SUM(Q47:R47)</f>
        <v>0</v>
      </c>
      <c r="T47" s="7">
        <f>+S47+P47+M47</f>
        <v>0</v>
      </c>
      <c r="U47" s="7">
        <f>+J47+T47</f>
        <v>0</v>
      </c>
    </row>
    <row r="48" spans="2:21" x14ac:dyDescent="0.25">
      <c r="B48" s="7"/>
      <c r="C48" s="7"/>
      <c r="D48" s="20"/>
      <c r="E48" s="20"/>
      <c r="F48" s="20"/>
      <c r="G48" s="20"/>
      <c r="H48" s="20"/>
      <c r="I48" s="20"/>
      <c r="J48" s="7"/>
      <c r="K48" s="20"/>
      <c r="L48" s="20"/>
      <c r="M48" s="20"/>
      <c r="N48" s="20"/>
      <c r="O48" s="20"/>
      <c r="P48" s="20"/>
      <c r="Q48" s="20"/>
      <c r="R48" s="20"/>
      <c r="S48" s="20"/>
      <c r="T48" s="7"/>
      <c r="U48" s="7"/>
    </row>
    <row r="49" spans="2:21" x14ac:dyDescent="0.25">
      <c r="B49" s="7"/>
      <c r="C49" s="7" t="s">
        <v>169</v>
      </c>
      <c r="D49" s="20"/>
      <c r="E49" s="20"/>
      <c r="F49" s="20">
        <f>SUM(D49:E49)</f>
        <v>0</v>
      </c>
      <c r="G49" s="20"/>
      <c r="H49" s="20"/>
      <c r="I49" s="20">
        <f>SUM(G49:H49)</f>
        <v>0</v>
      </c>
      <c r="J49" s="7">
        <f>+I49+F49</f>
        <v>0</v>
      </c>
      <c r="K49" s="20"/>
      <c r="L49" s="20"/>
      <c r="M49" s="20">
        <f>SUM(K49:L49)</f>
        <v>0</v>
      </c>
      <c r="N49" s="20"/>
      <c r="O49" s="20"/>
      <c r="P49" s="20">
        <f>SUM(N49:O49)</f>
        <v>0</v>
      </c>
      <c r="Q49" s="20"/>
      <c r="R49" s="20"/>
      <c r="S49" s="20">
        <f>SUM(Q49:R49)</f>
        <v>0</v>
      </c>
      <c r="T49" s="7">
        <f>+S49+P49+M49</f>
        <v>0</v>
      </c>
      <c r="U49" s="7">
        <f>+J49+T49</f>
        <v>0</v>
      </c>
    </row>
    <row r="50" spans="2:21" x14ac:dyDescent="0.25">
      <c r="B50" s="7"/>
      <c r="C50" s="7" t="s">
        <v>168</v>
      </c>
      <c r="D50" s="20"/>
      <c r="E50" s="20"/>
      <c r="F50" s="20">
        <f>SUM(D50:E50)</f>
        <v>0</v>
      </c>
      <c r="G50" s="20"/>
      <c r="H50" s="20"/>
      <c r="I50" s="20">
        <f>SUM(G50:H50)</f>
        <v>0</v>
      </c>
      <c r="J50" s="7">
        <f>+I50+F50</f>
        <v>0</v>
      </c>
      <c r="K50" s="20"/>
      <c r="L50" s="20"/>
      <c r="M50" s="20">
        <f>SUM(K50:L50)</f>
        <v>0</v>
      </c>
      <c r="N50" s="20"/>
      <c r="O50" s="20"/>
      <c r="P50" s="20">
        <f>SUM(N50:O50)</f>
        <v>0</v>
      </c>
      <c r="Q50" s="20"/>
      <c r="R50" s="20"/>
      <c r="S50" s="20">
        <f>SUM(Q50:R50)</f>
        <v>0</v>
      </c>
      <c r="T50" s="7">
        <f>+S50+P50+M50</f>
        <v>0</v>
      </c>
      <c r="U50" s="7">
        <f>+J50+T50</f>
        <v>0</v>
      </c>
    </row>
    <row r="51" spans="2:21" x14ac:dyDescent="0.25">
      <c r="B51" s="7"/>
      <c r="C51" s="7" t="s">
        <v>170</v>
      </c>
      <c r="D51" s="20"/>
      <c r="E51" s="20"/>
      <c r="F51" s="20">
        <f>SUM(D51:E51)</f>
        <v>0</v>
      </c>
      <c r="G51" s="20"/>
      <c r="H51" s="20"/>
      <c r="I51" s="20">
        <f>SUM(G51:H51)</f>
        <v>0</v>
      </c>
      <c r="J51" s="7">
        <f>+I51+F51</f>
        <v>0</v>
      </c>
      <c r="K51" s="20"/>
      <c r="L51" s="20"/>
      <c r="M51" s="20">
        <f>SUM(K51:L51)</f>
        <v>0</v>
      </c>
      <c r="N51" s="20"/>
      <c r="O51" s="20"/>
      <c r="P51" s="20">
        <f>SUM(N51:O51)</f>
        <v>0</v>
      </c>
      <c r="Q51" s="20"/>
      <c r="R51" s="20"/>
      <c r="S51" s="20">
        <f>SUM(Q51:R51)</f>
        <v>0</v>
      </c>
      <c r="T51" s="7">
        <f>+S51+P51+M51</f>
        <v>0</v>
      </c>
      <c r="U51" s="7">
        <f>+J51+T51</f>
        <v>0</v>
      </c>
    </row>
    <row r="52" spans="2:21" x14ac:dyDescent="0.25">
      <c r="B52" s="7"/>
      <c r="C52" s="7" t="s">
        <v>171</v>
      </c>
      <c r="D52" s="20"/>
      <c r="E52" s="20"/>
      <c r="F52" s="20">
        <f>SUM(D52:E52)</f>
        <v>0</v>
      </c>
      <c r="G52" s="20"/>
      <c r="H52" s="20"/>
      <c r="I52" s="20">
        <f>SUM(G52:H52)</f>
        <v>0</v>
      </c>
      <c r="J52" s="7">
        <f>+I52+F52</f>
        <v>0</v>
      </c>
      <c r="K52" s="20"/>
      <c r="L52" s="20"/>
      <c r="M52" s="20">
        <f>SUM(K52:L52)</f>
        <v>0</v>
      </c>
      <c r="N52" s="20"/>
      <c r="O52" s="20"/>
      <c r="P52" s="20">
        <f>SUM(N52:O52)</f>
        <v>0</v>
      </c>
      <c r="Q52" s="20"/>
      <c r="R52" s="20"/>
      <c r="S52" s="20">
        <f>SUM(Q52:R52)</f>
        <v>0</v>
      </c>
      <c r="T52" s="7">
        <f>+S52+P52+M52</f>
        <v>0</v>
      </c>
      <c r="U52" s="7">
        <f>+J52+T52</f>
        <v>0</v>
      </c>
    </row>
    <row r="53" spans="2:21" x14ac:dyDescent="0.25">
      <c r="B53" s="7"/>
      <c r="C53" s="7" t="s">
        <v>172</v>
      </c>
      <c r="D53" s="20"/>
      <c r="E53" s="20"/>
      <c r="F53" s="20"/>
      <c r="G53" s="20"/>
      <c r="H53" s="20"/>
      <c r="I53" s="20"/>
      <c r="J53" s="7"/>
      <c r="K53" s="20"/>
      <c r="L53" s="20"/>
      <c r="M53" s="20"/>
      <c r="N53" s="20"/>
      <c r="O53" s="20"/>
      <c r="P53" s="20"/>
      <c r="Q53" s="20"/>
      <c r="R53" s="20"/>
      <c r="S53" s="20"/>
      <c r="T53" s="7"/>
      <c r="U53" s="7"/>
    </row>
    <row r="54" spans="2:21" x14ac:dyDescent="0.25">
      <c r="B54" s="7"/>
      <c r="C54" s="7"/>
      <c r="D54" s="20"/>
      <c r="E54" s="20"/>
      <c r="F54" s="20"/>
      <c r="G54" s="20"/>
      <c r="H54" s="20"/>
      <c r="I54" s="20"/>
      <c r="J54" s="7"/>
      <c r="K54" s="20"/>
      <c r="L54" s="20"/>
      <c r="M54" s="20"/>
      <c r="N54" s="20"/>
      <c r="O54" s="20"/>
      <c r="P54" s="20"/>
      <c r="Q54" s="20"/>
      <c r="R54" s="20"/>
      <c r="S54" s="20"/>
      <c r="T54" s="7"/>
      <c r="U54" s="7"/>
    </row>
    <row r="55" spans="2:21" x14ac:dyDescent="0.25">
      <c r="B55" s="18" t="s">
        <v>671</v>
      </c>
      <c r="C55" s="7"/>
      <c r="D55" s="20"/>
      <c r="E55" s="20"/>
      <c r="F55" s="20"/>
      <c r="G55" s="20"/>
      <c r="H55" s="20"/>
      <c r="I55" s="20"/>
      <c r="J55" s="7"/>
      <c r="K55" s="20"/>
      <c r="L55" s="20"/>
      <c r="M55" s="20"/>
      <c r="N55" s="20"/>
      <c r="O55" s="20"/>
      <c r="P55" s="20"/>
      <c r="Q55" s="20"/>
      <c r="R55" s="20"/>
      <c r="S55" s="20"/>
      <c r="T55" s="7"/>
      <c r="U55" s="7"/>
    </row>
    <row r="56" spans="2:21" x14ac:dyDescent="0.25">
      <c r="B56" s="7"/>
      <c r="C56" s="7" t="s">
        <v>173</v>
      </c>
      <c r="D56" s="20"/>
      <c r="E56" s="20"/>
      <c r="F56" s="20">
        <f>SUM(D56:E56)</f>
        <v>0</v>
      </c>
      <c r="G56" s="20"/>
      <c r="H56" s="20"/>
      <c r="I56" s="20">
        <f>SUM(G56:H56)</f>
        <v>0</v>
      </c>
      <c r="J56" s="7">
        <f>+I56+F56</f>
        <v>0</v>
      </c>
      <c r="K56" s="20"/>
      <c r="L56" s="20"/>
      <c r="M56" s="20">
        <f>SUM(K56:L56)</f>
        <v>0</v>
      </c>
      <c r="N56" s="20"/>
      <c r="O56" s="20"/>
      <c r="P56" s="20">
        <f>SUM(N56:O56)</f>
        <v>0</v>
      </c>
      <c r="Q56" s="20"/>
      <c r="R56" s="20"/>
      <c r="S56" s="20">
        <f>SUM(Q56:R56)</f>
        <v>0</v>
      </c>
      <c r="T56" s="7">
        <f>+S56+P56+M56</f>
        <v>0</v>
      </c>
      <c r="U56" s="7">
        <f>+J56+T56</f>
        <v>0</v>
      </c>
    </row>
    <row r="57" spans="2:21" x14ac:dyDescent="0.25">
      <c r="B57" s="7"/>
      <c r="C57" s="7" t="s">
        <v>174</v>
      </c>
      <c r="D57" s="20"/>
      <c r="E57" s="20"/>
      <c r="F57" s="20">
        <f>SUM(D57:E57)</f>
        <v>0</v>
      </c>
      <c r="G57" s="20"/>
      <c r="H57" s="20"/>
      <c r="I57" s="20">
        <f>SUM(G57:H57)</f>
        <v>0</v>
      </c>
      <c r="J57" s="7">
        <f>+I57+F57</f>
        <v>0</v>
      </c>
      <c r="K57" s="20"/>
      <c r="L57" s="20"/>
      <c r="M57" s="20">
        <f>SUM(K57:L57)</f>
        <v>0</v>
      </c>
      <c r="N57" s="20"/>
      <c r="O57" s="20"/>
      <c r="P57" s="20">
        <f>SUM(N57:O57)</f>
        <v>0</v>
      </c>
      <c r="Q57" s="20"/>
      <c r="R57" s="20"/>
      <c r="S57" s="20">
        <f>SUM(Q57:R57)</f>
        <v>0</v>
      </c>
      <c r="T57" s="7">
        <f>+S57+P57+M57</f>
        <v>0</v>
      </c>
      <c r="U57" s="7">
        <f>+J57+T57</f>
        <v>0</v>
      </c>
    </row>
    <row r="58" spans="2:21" x14ac:dyDescent="0.25">
      <c r="B58" s="7"/>
      <c r="C58" s="7" t="s">
        <v>175</v>
      </c>
      <c r="D58" s="20"/>
      <c r="E58" s="20"/>
      <c r="F58" s="20">
        <f>SUM(D58:E58)</f>
        <v>0</v>
      </c>
      <c r="G58" s="20"/>
      <c r="H58" s="20"/>
      <c r="I58" s="20">
        <f>SUM(G58:H58)</f>
        <v>0</v>
      </c>
      <c r="J58" s="7">
        <f>+I58+F58</f>
        <v>0</v>
      </c>
      <c r="K58" s="20"/>
      <c r="L58" s="20"/>
      <c r="M58" s="20">
        <f>SUM(K58:L58)</f>
        <v>0</v>
      </c>
      <c r="N58" s="20"/>
      <c r="O58" s="20"/>
      <c r="P58" s="20">
        <f>SUM(N58:O58)</f>
        <v>0</v>
      </c>
      <c r="Q58" s="20"/>
      <c r="R58" s="20"/>
      <c r="S58" s="20">
        <f>SUM(Q58:R58)</f>
        <v>0</v>
      </c>
      <c r="T58" s="7">
        <f>+S58+P58+M58</f>
        <v>0</v>
      </c>
      <c r="U58" s="7">
        <f>+J58+T58</f>
        <v>0</v>
      </c>
    </row>
    <row r="59" spans="2:21" x14ac:dyDescent="0.25">
      <c r="B59" s="7"/>
      <c r="C59" s="7" t="s">
        <v>176</v>
      </c>
      <c r="D59" s="20"/>
      <c r="E59" s="20"/>
      <c r="F59" s="20">
        <f>SUM(D59:E59)</f>
        <v>0</v>
      </c>
      <c r="G59" s="20"/>
      <c r="H59" s="20"/>
      <c r="I59" s="20">
        <f>SUM(G59:H59)</f>
        <v>0</v>
      </c>
      <c r="J59" s="7">
        <f>+I59+F59</f>
        <v>0</v>
      </c>
      <c r="K59" s="20"/>
      <c r="L59" s="20"/>
      <c r="M59" s="20">
        <f>SUM(K59:L59)</f>
        <v>0</v>
      </c>
      <c r="N59" s="20"/>
      <c r="O59" s="20"/>
      <c r="P59" s="20">
        <f>SUM(N59:O59)</f>
        <v>0</v>
      </c>
      <c r="Q59" s="20"/>
      <c r="R59" s="20"/>
      <c r="S59" s="20">
        <f>SUM(Q59:R59)</f>
        <v>0</v>
      </c>
      <c r="T59" s="7">
        <f>+S59+P59+M59</f>
        <v>0</v>
      </c>
      <c r="U59" s="7">
        <f>+J59+T59</f>
        <v>0</v>
      </c>
    </row>
    <row r="60" spans="2:21" x14ac:dyDescent="0.25">
      <c r="B60" s="18" t="s">
        <v>200</v>
      </c>
      <c r="C60" s="7"/>
      <c r="D60" s="20"/>
      <c r="E60" s="20"/>
      <c r="F60" s="20"/>
      <c r="G60" s="20"/>
      <c r="H60" s="20"/>
      <c r="I60" s="20"/>
      <c r="J60" s="7"/>
      <c r="K60" s="20"/>
      <c r="L60" s="20"/>
      <c r="M60" s="20"/>
      <c r="N60" s="20"/>
      <c r="O60" s="20"/>
      <c r="P60" s="20"/>
      <c r="Q60" s="20"/>
      <c r="R60" s="20"/>
      <c r="S60" s="20"/>
      <c r="T60" s="7"/>
      <c r="U60" s="7"/>
    </row>
    <row r="61" spans="2:21" x14ac:dyDescent="0.25">
      <c r="B61" s="7"/>
      <c r="C61" s="7" t="s">
        <v>204</v>
      </c>
      <c r="D61" s="20"/>
      <c r="E61" s="20"/>
      <c r="F61" s="20">
        <f>SUM(D61:E61)</f>
        <v>0</v>
      </c>
      <c r="G61" s="20"/>
      <c r="H61" s="20"/>
      <c r="I61" s="20">
        <f>SUM(G61:H61)</f>
        <v>0</v>
      </c>
      <c r="J61" s="7">
        <f>+I61+F61</f>
        <v>0</v>
      </c>
      <c r="K61" s="20"/>
      <c r="L61" s="20"/>
      <c r="M61" s="20">
        <f>SUM(K61:L61)</f>
        <v>0</v>
      </c>
      <c r="N61" s="20"/>
      <c r="O61" s="20"/>
      <c r="P61" s="20">
        <f>SUM(N61:O61)</f>
        <v>0</v>
      </c>
      <c r="Q61" s="20"/>
      <c r="R61" s="20"/>
      <c r="S61" s="20">
        <f>SUM(Q61:R61)</f>
        <v>0</v>
      </c>
      <c r="T61" s="7">
        <f>+S61+P61+M61</f>
        <v>0</v>
      </c>
      <c r="U61" s="7">
        <f>+J61+T61</f>
        <v>0</v>
      </c>
    </row>
    <row r="62" spans="2:21" x14ac:dyDescent="0.25">
      <c r="B62" s="7"/>
      <c r="C62" s="7" t="s">
        <v>205</v>
      </c>
      <c r="D62" s="20"/>
      <c r="E62" s="20"/>
      <c r="F62" s="20"/>
      <c r="G62" s="20"/>
      <c r="H62" s="7"/>
      <c r="I62" s="7"/>
      <c r="J62" s="7"/>
      <c r="K62" s="7"/>
      <c r="L62" s="7"/>
      <c r="M62" s="7"/>
      <c r="N62" s="7"/>
      <c r="O62" s="7"/>
      <c r="P62" s="7"/>
      <c r="Q62" s="7"/>
      <c r="R62" s="7"/>
      <c r="S62" s="7"/>
      <c r="T62" s="7"/>
      <c r="U62" s="7"/>
    </row>
    <row r="63" spans="2:21" x14ac:dyDescent="0.25">
      <c r="B63" s="24"/>
      <c r="C63" s="24" t="s">
        <v>778</v>
      </c>
      <c r="D63" s="47">
        <f t="shared" ref="D63:U63" si="9">SUM(D30:D62)</f>
        <v>0</v>
      </c>
      <c r="E63" s="47">
        <f t="shared" si="9"/>
        <v>0</v>
      </c>
      <c r="F63" s="47">
        <f t="shared" si="9"/>
        <v>0</v>
      </c>
      <c r="G63" s="47">
        <f t="shared" si="9"/>
        <v>0</v>
      </c>
      <c r="H63" s="47">
        <f t="shared" si="9"/>
        <v>0</v>
      </c>
      <c r="I63" s="47">
        <f t="shared" si="9"/>
        <v>0</v>
      </c>
      <c r="J63" s="47">
        <f t="shared" si="9"/>
        <v>0</v>
      </c>
      <c r="K63" s="47">
        <f t="shared" si="9"/>
        <v>0</v>
      </c>
      <c r="L63" s="47">
        <f t="shared" si="9"/>
        <v>0</v>
      </c>
      <c r="M63" s="47">
        <f t="shared" si="9"/>
        <v>0</v>
      </c>
      <c r="N63" s="47">
        <f t="shared" si="9"/>
        <v>0</v>
      </c>
      <c r="O63" s="47">
        <f t="shared" si="9"/>
        <v>0</v>
      </c>
      <c r="P63" s="47">
        <f t="shared" si="9"/>
        <v>0</v>
      </c>
      <c r="Q63" s="47">
        <f t="shared" si="9"/>
        <v>0</v>
      </c>
      <c r="R63" s="47">
        <f t="shared" si="9"/>
        <v>0</v>
      </c>
      <c r="S63" s="47">
        <f t="shared" si="9"/>
        <v>0</v>
      </c>
      <c r="T63" s="47">
        <f t="shared" si="9"/>
        <v>0</v>
      </c>
      <c r="U63" s="47">
        <f t="shared" si="9"/>
        <v>0</v>
      </c>
    </row>
  </sheetData>
  <mergeCells count="14">
    <mergeCell ref="Q11:S11"/>
    <mergeCell ref="T11:T12"/>
    <mergeCell ref="U11:U12"/>
    <mergeCell ref="D11:F11"/>
    <mergeCell ref="C3:D3"/>
    <mergeCell ref="K11:M11"/>
    <mergeCell ref="N11:P11"/>
    <mergeCell ref="G11:I11"/>
    <mergeCell ref="J11:J12"/>
    <mergeCell ref="A8:I8"/>
    <mergeCell ref="A7:I7"/>
    <mergeCell ref="A6:I6"/>
    <mergeCell ref="A9:I9"/>
    <mergeCell ref="A10:I10"/>
  </mergeCells>
  <phoneticPr fontId="7" type="noConversion"/>
  <pageMargins left="0.7" right="0.7" top="0.75" bottom="0.75" header="0.3" footer="0.3"/>
  <pageSetup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F4ECE-4012-4D2A-84FC-CD83F52CB1E7}">
  <dimension ref="A1:G24"/>
  <sheetViews>
    <sheetView showGridLines="0" workbookViewId="0">
      <selection activeCell="A8" sqref="A8"/>
    </sheetView>
  </sheetViews>
  <sheetFormatPr defaultColWidth="8.7109375" defaultRowHeight="15" x14ac:dyDescent="0.25"/>
  <cols>
    <col min="1" max="1" width="18.28515625" customWidth="1"/>
    <col min="2" max="2" width="16" customWidth="1"/>
    <col min="3" max="3" width="14.28515625" customWidth="1"/>
    <col min="4" max="4" width="12.42578125" customWidth="1"/>
    <col min="5" max="5" width="13.7109375" customWidth="1"/>
    <col min="6" max="6" width="14.28515625" customWidth="1"/>
    <col min="7" max="7" width="14.7109375" customWidth="1"/>
    <col min="8" max="8" width="10.42578125" customWidth="1"/>
    <col min="9" max="9" width="13.7109375" customWidth="1"/>
  </cols>
  <sheetData>
    <row r="1" spans="1:7" x14ac:dyDescent="0.25">
      <c r="A1" s="4" t="s">
        <v>13</v>
      </c>
    </row>
    <row r="2" spans="1:7" x14ac:dyDescent="0.25">
      <c r="A2" s="5" t="s">
        <v>790</v>
      </c>
    </row>
    <row r="3" spans="1:7" x14ac:dyDescent="0.25">
      <c r="A3" s="4" t="s">
        <v>41</v>
      </c>
      <c r="B3" s="105"/>
      <c r="C3" s="105"/>
      <c r="D3" s="105"/>
      <c r="E3" s="105"/>
      <c r="F3" s="105"/>
      <c r="G3" s="105"/>
    </row>
    <row r="5" spans="1:7" x14ac:dyDescent="0.25">
      <c r="A5" s="4" t="s">
        <v>641</v>
      </c>
    </row>
    <row r="6" spans="1:7" ht="15.75" thickBot="1" x14ac:dyDescent="0.3">
      <c r="A6" s="4"/>
    </row>
    <row r="7" spans="1:7" x14ac:dyDescent="0.25">
      <c r="A7" s="8" t="s">
        <v>20</v>
      </c>
      <c r="B7" s="9"/>
      <c r="C7" s="9"/>
      <c r="D7" s="9"/>
      <c r="E7" s="9"/>
      <c r="F7" s="9"/>
      <c r="G7" s="10"/>
    </row>
    <row r="8" spans="1:7" ht="15.75" thickBot="1" x14ac:dyDescent="0.3">
      <c r="A8" s="12" t="s">
        <v>896</v>
      </c>
      <c r="B8" s="13"/>
      <c r="C8" s="13"/>
      <c r="D8" s="13"/>
      <c r="E8" s="13"/>
      <c r="F8" s="13"/>
      <c r="G8" s="2"/>
    </row>
    <row r="10" spans="1:7" x14ac:dyDescent="0.25">
      <c r="B10" s="133" t="s">
        <v>120</v>
      </c>
      <c r="C10" s="134"/>
      <c r="D10" s="135"/>
      <c r="E10" s="23" t="s">
        <v>1</v>
      </c>
      <c r="F10" s="23" t="s">
        <v>3</v>
      </c>
      <c r="G10" s="23" t="s">
        <v>4</v>
      </c>
    </row>
    <row r="11" spans="1:7" x14ac:dyDescent="0.25">
      <c r="B11" s="37" t="s">
        <v>163</v>
      </c>
      <c r="C11" s="37" t="s">
        <v>164</v>
      </c>
      <c r="D11" s="37" t="s">
        <v>118</v>
      </c>
      <c r="E11" s="37" t="s">
        <v>118</v>
      </c>
      <c r="F11" s="37" t="s">
        <v>118</v>
      </c>
      <c r="G11" s="37" t="s">
        <v>118</v>
      </c>
    </row>
    <row r="12" spans="1:7" x14ac:dyDescent="0.25">
      <c r="A12" s="18" t="s">
        <v>23</v>
      </c>
      <c r="B12" s="7"/>
      <c r="C12" s="7"/>
      <c r="D12" s="7"/>
      <c r="E12" s="7"/>
      <c r="F12" s="7"/>
      <c r="G12" s="7"/>
    </row>
    <row r="13" spans="1:7" x14ac:dyDescent="0.25">
      <c r="A13" s="7" t="s">
        <v>208</v>
      </c>
      <c r="B13" s="7"/>
      <c r="C13" s="7"/>
      <c r="D13" s="7"/>
      <c r="E13" s="7"/>
      <c r="F13" s="7"/>
      <c r="G13" s="7"/>
    </row>
    <row r="14" spans="1:7" x14ac:dyDescent="0.25">
      <c r="A14" s="7" t="s">
        <v>209</v>
      </c>
      <c r="B14" s="7"/>
      <c r="C14" s="7"/>
      <c r="D14" s="7"/>
      <c r="E14" s="7"/>
      <c r="F14" s="7"/>
      <c r="G14" s="7"/>
    </row>
    <row r="15" spans="1:7" x14ac:dyDescent="0.25">
      <c r="A15" s="7" t="s">
        <v>210</v>
      </c>
      <c r="B15" s="7"/>
      <c r="C15" s="7"/>
      <c r="D15" s="7"/>
      <c r="E15" s="7"/>
      <c r="F15" s="7"/>
      <c r="G15" s="7"/>
    </row>
    <row r="16" spans="1:7" x14ac:dyDescent="0.25">
      <c r="A16" s="7"/>
      <c r="B16" s="7"/>
      <c r="C16" s="7"/>
      <c r="D16" s="7"/>
      <c r="E16" s="7"/>
      <c r="F16" s="7"/>
      <c r="G16" s="7"/>
    </row>
    <row r="17" spans="1:7" x14ac:dyDescent="0.25">
      <c r="A17" s="18" t="s">
        <v>177</v>
      </c>
      <c r="B17" s="7"/>
      <c r="C17" s="7"/>
      <c r="D17" s="7"/>
      <c r="E17" s="7"/>
      <c r="F17" s="7"/>
      <c r="G17" s="7"/>
    </row>
    <row r="18" spans="1:7" x14ac:dyDescent="0.25">
      <c r="A18" s="7" t="s">
        <v>212</v>
      </c>
      <c r="B18" s="7"/>
      <c r="C18" s="7"/>
      <c r="D18" s="7"/>
      <c r="E18" s="7"/>
      <c r="F18" s="7"/>
      <c r="G18" s="7"/>
    </row>
    <row r="19" spans="1:7" x14ac:dyDescent="0.25">
      <c r="A19" s="7" t="s">
        <v>213</v>
      </c>
      <c r="B19" s="7"/>
      <c r="C19" s="7"/>
      <c r="D19" s="7"/>
      <c r="E19" s="7"/>
      <c r="F19" s="7"/>
      <c r="G19" s="7"/>
    </row>
    <row r="20" spans="1:7" x14ac:dyDescent="0.25">
      <c r="A20" s="7" t="s">
        <v>214</v>
      </c>
      <c r="B20" s="7"/>
      <c r="C20" s="7"/>
      <c r="D20" s="7"/>
      <c r="E20" s="7"/>
      <c r="F20" s="7"/>
      <c r="G20" s="7"/>
    </row>
    <row r="21" spans="1:7" x14ac:dyDescent="0.25">
      <c r="A21" s="7"/>
      <c r="B21" s="7"/>
      <c r="C21" s="7"/>
      <c r="D21" s="7"/>
      <c r="E21" s="7"/>
      <c r="F21" s="7"/>
      <c r="G21" s="7"/>
    </row>
    <row r="22" spans="1:7" x14ac:dyDescent="0.25">
      <c r="A22" s="7"/>
      <c r="B22" s="7"/>
      <c r="C22" s="7"/>
      <c r="D22" s="7"/>
      <c r="E22" s="7"/>
      <c r="F22" s="7"/>
      <c r="G22" s="7"/>
    </row>
    <row r="23" spans="1:7" x14ac:dyDescent="0.25">
      <c r="A23" s="7"/>
      <c r="B23" s="7"/>
      <c r="C23" s="7"/>
      <c r="D23" s="7"/>
      <c r="E23" s="7"/>
      <c r="F23" s="7"/>
      <c r="G23" s="7"/>
    </row>
    <row r="24" spans="1:7" x14ac:dyDescent="0.25">
      <c r="A24" s="18" t="s">
        <v>123</v>
      </c>
      <c r="B24" s="7"/>
      <c r="C24" s="7"/>
      <c r="D24" s="7"/>
      <c r="E24" s="7"/>
      <c r="F24" s="7"/>
      <c r="G24" s="7"/>
    </row>
  </sheetData>
  <mergeCells count="4">
    <mergeCell ref="B10:D10"/>
    <mergeCell ref="B3:C3"/>
    <mergeCell ref="D3:E3"/>
    <mergeCell ref="F3:G3"/>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957AD-CF94-4CBA-89BC-F811BC82AD3F}">
  <dimension ref="A1:C79"/>
  <sheetViews>
    <sheetView showGridLines="0" workbookViewId="0">
      <pane ySplit="10" topLeftCell="A11" activePane="bottomLeft" state="frozen"/>
      <selection pane="bottomLeft" activeCell="A11" sqref="A11"/>
    </sheetView>
  </sheetViews>
  <sheetFormatPr defaultColWidth="8.7109375" defaultRowHeight="15" x14ac:dyDescent="0.25"/>
  <cols>
    <col min="1" max="1" width="39.28515625" customWidth="1"/>
    <col min="2" max="2" width="74.7109375" customWidth="1"/>
    <col min="5" max="5" width="19.7109375" customWidth="1"/>
  </cols>
  <sheetData>
    <row r="1" spans="1:3" x14ac:dyDescent="0.25">
      <c r="A1" s="4" t="s">
        <v>13</v>
      </c>
    </row>
    <row r="2" spans="1:3" x14ac:dyDescent="0.25">
      <c r="A2" s="5" t="s">
        <v>790</v>
      </c>
    </row>
    <row r="3" spans="1:3" x14ac:dyDescent="0.25">
      <c r="A3" s="4" t="s">
        <v>41</v>
      </c>
      <c r="B3" s="139"/>
      <c r="C3" s="139"/>
    </row>
    <row r="4" spans="1:3" x14ac:dyDescent="0.25">
      <c r="A4" s="4"/>
      <c r="B4" s="4"/>
      <c r="C4" s="4"/>
    </row>
    <row r="5" spans="1:3" x14ac:dyDescent="0.25">
      <c r="A5" s="4" t="s">
        <v>197</v>
      </c>
    </row>
    <row r="6" spans="1:3" ht="15.75" thickBot="1" x14ac:dyDescent="0.3"/>
    <row r="7" spans="1:3" x14ac:dyDescent="0.25">
      <c r="A7" s="8" t="s">
        <v>506</v>
      </c>
      <c r="B7" s="10"/>
    </row>
    <row r="8" spans="1:3" ht="29.65" customHeight="1" x14ac:dyDescent="0.25">
      <c r="A8" s="116" t="s">
        <v>791</v>
      </c>
      <c r="B8" s="117"/>
    </row>
    <row r="9" spans="1:3" x14ac:dyDescent="0.25">
      <c r="A9" s="11" t="s">
        <v>70</v>
      </c>
      <c r="B9" s="1"/>
    </row>
    <row r="10" spans="1:3" ht="15.75" thickBot="1" x14ac:dyDescent="0.3">
      <c r="A10" s="12"/>
      <c r="B10" s="2"/>
    </row>
    <row r="12" spans="1:3" ht="15.75" thickBot="1" x14ac:dyDescent="0.3"/>
    <row r="13" spans="1:3" ht="15.75" thickBot="1" x14ac:dyDescent="0.3">
      <c r="A13" s="90" t="s">
        <v>62</v>
      </c>
      <c r="B13" s="91" t="s">
        <v>48</v>
      </c>
    </row>
    <row r="14" spans="1:3" ht="15.75" thickBot="1" x14ac:dyDescent="0.3">
      <c r="A14" s="92" t="s">
        <v>63</v>
      </c>
      <c r="B14" s="93"/>
    </row>
    <row r="15" spans="1:3" ht="25.15" customHeight="1" thickBot="1" x14ac:dyDescent="0.3">
      <c r="A15" s="92" t="s">
        <v>49</v>
      </c>
      <c r="B15" s="93" t="s">
        <v>50</v>
      </c>
    </row>
    <row r="16" spans="1:3" ht="21" customHeight="1" thickBot="1" x14ac:dyDescent="0.3">
      <c r="A16" s="92" t="s">
        <v>51</v>
      </c>
      <c r="B16" s="93" t="s">
        <v>52</v>
      </c>
    </row>
    <row r="17" spans="1:2" ht="24" customHeight="1" thickBot="1" x14ac:dyDescent="0.3">
      <c r="A17" s="92" t="s">
        <v>64</v>
      </c>
      <c r="B17" s="93"/>
    </row>
    <row r="18" spans="1:2" ht="15.75" thickBot="1" x14ac:dyDescent="0.3">
      <c r="A18" s="92" t="s">
        <v>53</v>
      </c>
      <c r="B18" s="93" t="s">
        <v>54</v>
      </c>
    </row>
    <row r="19" spans="1:2" ht="15.75" thickBot="1" x14ac:dyDescent="0.3">
      <c r="A19" s="92" t="s">
        <v>55</v>
      </c>
      <c r="B19" s="93" t="s">
        <v>56</v>
      </c>
    </row>
    <row r="20" spans="1:2" ht="30.75" thickBot="1" x14ac:dyDescent="0.3">
      <c r="A20" s="92" t="s">
        <v>65</v>
      </c>
      <c r="B20" s="93" t="s">
        <v>57</v>
      </c>
    </row>
    <row r="21" spans="1:2" x14ac:dyDescent="0.25">
      <c r="A21" s="136" t="s">
        <v>58</v>
      </c>
      <c r="B21" s="94" t="s">
        <v>890</v>
      </c>
    </row>
    <row r="22" spans="1:2" x14ac:dyDescent="0.25">
      <c r="A22" s="137"/>
      <c r="B22" s="94" t="s">
        <v>891</v>
      </c>
    </row>
    <row r="23" spans="1:2" x14ac:dyDescent="0.25">
      <c r="A23" s="137"/>
      <c r="B23" s="94" t="s">
        <v>892</v>
      </c>
    </row>
    <row r="24" spans="1:2" x14ac:dyDescent="0.25">
      <c r="A24" s="137"/>
      <c r="B24" s="94" t="s">
        <v>893</v>
      </c>
    </row>
    <row r="25" spans="1:2" x14ac:dyDescent="0.25">
      <c r="A25" s="137"/>
      <c r="B25" s="94" t="s">
        <v>894</v>
      </c>
    </row>
    <row r="26" spans="1:2" ht="15.75" thickBot="1" x14ac:dyDescent="0.3">
      <c r="A26" s="138"/>
      <c r="B26" s="93" t="s">
        <v>895</v>
      </c>
    </row>
    <row r="27" spans="1:2" ht="15.75" thickBot="1" x14ac:dyDescent="0.3">
      <c r="A27" s="92" t="s">
        <v>60</v>
      </c>
      <c r="B27" s="93" t="s">
        <v>61</v>
      </c>
    </row>
    <row r="28" spans="1:2" ht="15.75" thickBot="1" x14ac:dyDescent="0.3">
      <c r="A28" s="92" t="s">
        <v>66</v>
      </c>
      <c r="B28" s="93" t="s">
        <v>59</v>
      </c>
    </row>
    <row r="29" spans="1:2" ht="15.75" thickBot="1" x14ac:dyDescent="0.3"/>
    <row r="30" spans="1:2" ht="15.75" thickBot="1" x14ac:dyDescent="0.3">
      <c r="A30" s="90" t="s">
        <v>67</v>
      </c>
      <c r="B30" s="90" t="s">
        <v>48</v>
      </c>
    </row>
    <row r="31" spans="1:2" ht="15.75" thickBot="1" x14ac:dyDescent="0.3">
      <c r="A31" s="92" t="s">
        <v>63</v>
      </c>
      <c r="B31" s="93"/>
    </row>
    <row r="32" spans="1:2" ht="15.75" thickBot="1" x14ac:dyDescent="0.3">
      <c r="A32" s="92" t="s">
        <v>49</v>
      </c>
      <c r="B32" s="93" t="s">
        <v>50</v>
      </c>
    </row>
    <row r="33" spans="1:2" ht="15.75" thickBot="1" x14ac:dyDescent="0.3">
      <c r="A33" s="92" t="s">
        <v>51</v>
      </c>
      <c r="B33" s="93" t="s">
        <v>52</v>
      </c>
    </row>
    <row r="34" spans="1:2" ht="15.75" thickBot="1" x14ac:dyDescent="0.3">
      <c r="A34" s="92" t="s">
        <v>64</v>
      </c>
      <c r="B34" s="93"/>
    </row>
    <row r="35" spans="1:2" ht="15.75" thickBot="1" x14ac:dyDescent="0.3">
      <c r="A35" s="92" t="s">
        <v>53</v>
      </c>
      <c r="B35" s="93" t="s">
        <v>54</v>
      </c>
    </row>
    <row r="36" spans="1:2" ht="15.75" thickBot="1" x14ac:dyDescent="0.3">
      <c r="A36" s="92" t="s">
        <v>55</v>
      </c>
      <c r="B36" s="93" t="s">
        <v>56</v>
      </c>
    </row>
    <row r="37" spans="1:2" ht="30.75" thickBot="1" x14ac:dyDescent="0.3">
      <c r="A37" s="92" t="s">
        <v>65</v>
      </c>
      <c r="B37" s="93" t="s">
        <v>57</v>
      </c>
    </row>
    <row r="38" spans="1:2" x14ac:dyDescent="0.25">
      <c r="A38" s="136" t="s">
        <v>58</v>
      </c>
      <c r="B38" s="94" t="s">
        <v>890</v>
      </c>
    </row>
    <row r="39" spans="1:2" x14ac:dyDescent="0.25">
      <c r="A39" s="137"/>
      <c r="B39" s="94" t="s">
        <v>891</v>
      </c>
    </row>
    <row r="40" spans="1:2" x14ac:dyDescent="0.25">
      <c r="A40" s="137"/>
      <c r="B40" s="94" t="s">
        <v>892</v>
      </c>
    </row>
    <row r="41" spans="1:2" x14ac:dyDescent="0.25">
      <c r="A41" s="137"/>
      <c r="B41" s="94" t="s">
        <v>893</v>
      </c>
    </row>
    <row r="42" spans="1:2" x14ac:dyDescent="0.25">
      <c r="A42" s="137"/>
      <c r="B42" s="94" t="s">
        <v>894</v>
      </c>
    </row>
    <row r="43" spans="1:2" ht="15.75" thickBot="1" x14ac:dyDescent="0.3">
      <c r="A43" s="138"/>
      <c r="B43" s="93" t="s">
        <v>895</v>
      </c>
    </row>
    <row r="44" spans="1:2" ht="15.75" thickBot="1" x14ac:dyDescent="0.3">
      <c r="A44" s="92" t="s">
        <v>60</v>
      </c>
      <c r="B44" s="93" t="s">
        <v>61</v>
      </c>
    </row>
    <row r="45" spans="1:2" ht="15.75" thickBot="1" x14ac:dyDescent="0.3">
      <c r="A45" s="92" t="s">
        <v>66</v>
      </c>
      <c r="B45" s="93" t="s">
        <v>59</v>
      </c>
    </row>
    <row r="46" spans="1:2" ht="15.75" thickBot="1" x14ac:dyDescent="0.3"/>
    <row r="47" spans="1:2" ht="15.75" thickBot="1" x14ac:dyDescent="0.3">
      <c r="A47" s="90" t="s">
        <v>68</v>
      </c>
      <c r="B47" s="90" t="s">
        <v>48</v>
      </c>
    </row>
    <row r="48" spans="1:2" ht="15.75" thickBot="1" x14ac:dyDescent="0.3">
      <c r="A48" s="92" t="s">
        <v>63</v>
      </c>
      <c r="B48" s="93"/>
    </row>
    <row r="49" spans="1:2" ht="15.75" thickBot="1" x14ac:dyDescent="0.3">
      <c r="A49" s="92" t="s">
        <v>49</v>
      </c>
      <c r="B49" s="93" t="s">
        <v>50</v>
      </c>
    </row>
    <row r="50" spans="1:2" ht="15.75" thickBot="1" x14ac:dyDescent="0.3">
      <c r="A50" s="92" t="s">
        <v>51</v>
      </c>
      <c r="B50" s="93" t="s">
        <v>52</v>
      </c>
    </row>
    <row r="51" spans="1:2" ht="15.75" thickBot="1" x14ac:dyDescent="0.3">
      <c r="A51" s="92" t="s">
        <v>64</v>
      </c>
      <c r="B51" s="93"/>
    </row>
    <row r="52" spans="1:2" ht="15.75" thickBot="1" x14ac:dyDescent="0.3">
      <c r="A52" s="92" t="s">
        <v>53</v>
      </c>
      <c r="B52" s="93" t="s">
        <v>54</v>
      </c>
    </row>
    <row r="53" spans="1:2" ht="15.75" thickBot="1" x14ac:dyDescent="0.3">
      <c r="A53" s="92" t="s">
        <v>55</v>
      </c>
      <c r="B53" s="93" t="s">
        <v>56</v>
      </c>
    </row>
    <row r="54" spans="1:2" ht="30.75" thickBot="1" x14ac:dyDescent="0.3">
      <c r="A54" s="92" t="s">
        <v>65</v>
      </c>
      <c r="B54" s="93" t="s">
        <v>57</v>
      </c>
    </row>
    <row r="55" spans="1:2" x14ac:dyDescent="0.25">
      <c r="A55" s="136" t="s">
        <v>58</v>
      </c>
      <c r="B55" s="94" t="s">
        <v>890</v>
      </c>
    </row>
    <row r="56" spans="1:2" x14ac:dyDescent="0.25">
      <c r="A56" s="137"/>
      <c r="B56" s="94" t="s">
        <v>891</v>
      </c>
    </row>
    <row r="57" spans="1:2" x14ac:dyDescent="0.25">
      <c r="A57" s="137"/>
      <c r="B57" s="94" t="s">
        <v>892</v>
      </c>
    </row>
    <row r="58" spans="1:2" x14ac:dyDescent="0.25">
      <c r="A58" s="137"/>
      <c r="B58" s="94" t="s">
        <v>893</v>
      </c>
    </row>
    <row r="59" spans="1:2" x14ac:dyDescent="0.25">
      <c r="A59" s="137"/>
      <c r="B59" s="94" t="s">
        <v>894</v>
      </c>
    </row>
    <row r="60" spans="1:2" ht="15.75" thickBot="1" x14ac:dyDescent="0.3">
      <c r="A60" s="138"/>
      <c r="B60" s="93" t="s">
        <v>895</v>
      </c>
    </row>
    <row r="61" spans="1:2" ht="15.75" thickBot="1" x14ac:dyDescent="0.3">
      <c r="A61" s="92" t="s">
        <v>60</v>
      </c>
      <c r="B61" s="93" t="s">
        <v>61</v>
      </c>
    </row>
    <row r="62" spans="1:2" ht="15.75" thickBot="1" x14ac:dyDescent="0.3">
      <c r="A62" s="92" t="s">
        <v>66</v>
      </c>
      <c r="B62" s="93" t="s">
        <v>59</v>
      </c>
    </row>
    <row r="63" spans="1:2" ht="15.75" thickBot="1" x14ac:dyDescent="0.3"/>
    <row r="64" spans="1:2" ht="15.75" thickBot="1" x14ac:dyDescent="0.3">
      <c r="A64" s="90" t="s">
        <v>69</v>
      </c>
      <c r="B64" s="90" t="s">
        <v>48</v>
      </c>
    </row>
    <row r="65" spans="1:2" ht="15.75" thickBot="1" x14ac:dyDescent="0.3">
      <c r="A65" s="92" t="s">
        <v>63</v>
      </c>
      <c r="B65" s="93"/>
    </row>
    <row r="66" spans="1:2" ht="15.75" thickBot="1" x14ac:dyDescent="0.3">
      <c r="A66" s="92" t="s">
        <v>49</v>
      </c>
      <c r="B66" s="93" t="s">
        <v>50</v>
      </c>
    </row>
    <row r="67" spans="1:2" ht="15.75" thickBot="1" x14ac:dyDescent="0.3">
      <c r="A67" s="92" t="s">
        <v>51</v>
      </c>
      <c r="B67" s="93" t="s">
        <v>52</v>
      </c>
    </row>
    <row r="68" spans="1:2" ht="15.75" thickBot="1" x14ac:dyDescent="0.3">
      <c r="A68" s="92" t="s">
        <v>64</v>
      </c>
      <c r="B68" s="93"/>
    </row>
    <row r="69" spans="1:2" ht="15.75" thickBot="1" x14ac:dyDescent="0.3">
      <c r="A69" s="92" t="s">
        <v>53</v>
      </c>
      <c r="B69" s="93" t="s">
        <v>54</v>
      </c>
    </row>
    <row r="70" spans="1:2" ht="15.75" thickBot="1" x14ac:dyDescent="0.3">
      <c r="A70" s="92" t="s">
        <v>55</v>
      </c>
      <c r="B70" s="93" t="s">
        <v>56</v>
      </c>
    </row>
    <row r="71" spans="1:2" ht="30.75" thickBot="1" x14ac:dyDescent="0.3">
      <c r="A71" s="92" t="s">
        <v>65</v>
      </c>
      <c r="B71" s="93" t="s">
        <v>57</v>
      </c>
    </row>
    <row r="72" spans="1:2" x14ac:dyDescent="0.25">
      <c r="A72" s="136" t="s">
        <v>58</v>
      </c>
      <c r="B72" s="94" t="s">
        <v>890</v>
      </c>
    </row>
    <row r="73" spans="1:2" x14ac:dyDescent="0.25">
      <c r="A73" s="137"/>
      <c r="B73" s="94" t="s">
        <v>891</v>
      </c>
    </row>
    <row r="74" spans="1:2" x14ac:dyDescent="0.25">
      <c r="A74" s="137"/>
      <c r="B74" s="94" t="s">
        <v>892</v>
      </c>
    </row>
    <row r="75" spans="1:2" x14ac:dyDescent="0.25">
      <c r="A75" s="137"/>
      <c r="B75" s="94" t="s">
        <v>893</v>
      </c>
    </row>
    <row r="76" spans="1:2" x14ac:dyDescent="0.25">
      <c r="A76" s="137"/>
      <c r="B76" s="94" t="s">
        <v>894</v>
      </c>
    </row>
    <row r="77" spans="1:2" ht="15.75" thickBot="1" x14ac:dyDescent="0.3">
      <c r="A77" s="138"/>
      <c r="B77" s="93" t="s">
        <v>895</v>
      </c>
    </row>
    <row r="78" spans="1:2" ht="15.75" thickBot="1" x14ac:dyDescent="0.3">
      <c r="A78" s="92" t="s">
        <v>60</v>
      </c>
      <c r="B78" s="93" t="s">
        <v>61</v>
      </c>
    </row>
    <row r="79" spans="1:2" ht="15.75" thickBot="1" x14ac:dyDescent="0.3">
      <c r="A79" s="92" t="s">
        <v>66</v>
      </c>
      <c r="B79" s="93" t="s">
        <v>59</v>
      </c>
    </row>
  </sheetData>
  <mergeCells count="6">
    <mergeCell ref="A21:A26"/>
    <mergeCell ref="A38:A43"/>
    <mergeCell ref="A55:A60"/>
    <mergeCell ref="A72:A77"/>
    <mergeCell ref="B3:C3"/>
    <mergeCell ref="A8:B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61EF5-FEFC-4B5B-BB56-AFB1440AB9E2}">
  <dimension ref="A1:H127"/>
  <sheetViews>
    <sheetView showGridLines="0" workbookViewId="0">
      <pane ySplit="8" topLeftCell="A9" activePane="bottomLeft" state="frozen"/>
      <selection activeCell="C4" sqref="C4"/>
      <selection pane="bottomLeft" activeCell="A9" sqref="A9"/>
    </sheetView>
  </sheetViews>
  <sheetFormatPr defaultColWidth="8.7109375" defaultRowHeight="15" x14ac:dyDescent="0.25"/>
  <cols>
    <col min="1" max="1" width="13.28515625" customWidth="1"/>
    <col min="2" max="2" width="33.7109375" customWidth="1"/>
    <col min="3" max="3" width="60.7109375" customWidth="1"/>
    <col min="4" max="4" width="11.28515625" customWidth="1"/>
    <col min="5" max="5" width="14.7109375" customWidth="1"/>
    <col min="6" max="6" width="11.28515625" customWidth="1"/>
    <col min="7" max="7" width="36.7109375" style="3" customWidth="1"/>
    <col min="8" max="8" width="60.7109375" style="3" customWidth="1"/>
  </cols>
  <sheetData>
    <row r="1" spans="1:8" x14ac:dyDescent="0.25">
      <c r="A1" s="4" t="s">
        <v>13</v>
      </c>
      <c r="C1" s="3"/>
    </row>
    <row r="2" spans="1:8" x14ac:dyDescent="0.25">
      <c r="A2" s="5" t="s">
        <v>790</v>
      </c>
      <c r="C2" s="3"/>
    </row>
    <row r="3" spans="1:8" x14ac:dyDescent="0.25">
      <c r="A3" s="4" t="s">
        <v>40</v>
      </c>
      <c r="B3" s="105"/>
      <c r="C3" s="105"/>
    </row>
    <row r="4" spans="1:8" x14ac:dyDescent="0.25">
      <c r="B4" t="s">
        <v>589</v>
      </c>
    </row>
    <row r="5" spans="1:8" x14ac:dyDescent="0.25">
      <c r="A5" s="4" t="s">
        <v>646</v>
      </c>
    </row>
    <row r="7" spans="1:8" x14ac:dyDescent="0.25">
      <c r="A7" s="21"/>
      <c r="B7" s="21"/>
      <c r="C7" s="22"/>
      <c r="D7" s="104" t="s">
        <v>206</v>
      </c>
      <c r="E7" s="104"/>
      <c r="F7" s="104"/>
      <c r="G7" s="23"/>
      <c r="H7" s="22"/>
    </row>
    <row r="8" spans="1:8" ht="39" x14ac:dyDescent="0.25">
      <c r="A8" s="24" t="s">
        <v>19</v>
      </c>
      <c r="B8" s="24" t="s">
        <v>22</v>
      </c>
      <c r="C8" s="25" t="s">
        <v>17</v>
      </c>
      <c r="D8" s="26" t="s">
        <v>47</v>
      </c>
      <c r="E8" s="26" t="s">
        <v>207</v>
      </c>
      <c r="F8" s="26" t="s">
        <v>21</v>
      </c>
      <c r="G8" s="25" t="s">
        <v>211</v>
      </c>
      <c r="H8" s="25" t="s">
        <v>15</v>
      </c>
    </row>
    <row r="9" spans="1:8" ht="75" x14ac:dyDescent="0.25">
      <c r="A9" s="7" t="s">
        <v>216</v>
      </c>
      <c r="B9" s="7" t="s">
        <v>71</v>
      </c>
      <c r="C9" s="28" t="s">
        <v>812</v>
      </c>
      <c r="D9" s="29"/>
      <c r="E9" s="29"/>
      <c r="F9" s="29"/>
      <c r="G9" s="30"/>
      <c r="H9" s="30"/>
    </row>
    <row r="10" spans="1:8" ht="30" x14ac:dyDescent="0.25">
      <c r="A10" s="7" t="s">
        <v>217</v>
      </c>
      <c r="B10" s="7" t="s">
        <v>71</v>
      </c>
      <c r="C10" s="30" t="s">
        <v>72</v>
      </c>
      <c r="D10" s="29"/>
      <c r="E10" s="29"/>
      <c r="F10" s="29"/>
      <c r="G10" s="30"/>
      <c r="H10" s="30"/>
    </row>
    <row r="11" spans="1:8" ht="30" x14ac:dyDescent="0.25">
      <c r="A11" s="7" t="s">
        <v>218</v>
      </c>
      <c r="B11" s="7" t="s">
        <v>71</v>
      </c>
      <c r="C11" s="30" t="s">
        <v>73</v>
      </c>
      <c r="D11" s="29"/>
      <c r="E11" s="29"/>
      <c r="F11" s="29"/>
      <c r="G11" s="30"/>
      <c r="H11" s="30"/>
    </row>
    <row r="12" spans="1:8" x14ac:dyDescent="0.25">
      <c r="A12" s="7" t="s">
        <v>219</v>
      </c>
      <c r="B12" s="7" t="s">
        <v>71</v>
      </c>
      <c r="C12" s="30" t="s">
        <v>783</v>
      </c>
      <c r="D12" s="29"/>
      <c r="E12" s="29"/>
      <c r="F12" s="29"/>
      <c r="G12" s="30"/>
      <c r="H12" s="30"/>
    </row>
    <row r="13" spans="1:8" ht="30" x14ac:dyDescent="0.25">
      <c r="A13" s="7" t="s">
        <v>220</v>
      </c>
      <c r="B13" s="7" t="s">
        <v>71</v>
      </c>
      <c r="C13" s="30" t="s">
        <v>74</v>
      </c>
      <c r="D13" s="29"/>
      <c r="E13" s="29"/>
      <c r="F13" s="29"/>
      <c r="G13" s="30"/>
      <c r="H13" s="30"/>
    </row>
    <row r="14" spans="1:8" ht="30" x14ac:dyDescent="0.25">
      <c r="A14" s="7" t="s">
        <v>221</v>
      </c>
      <c r="B14" s="7" t="s">
        <v>71</v>
      </c>
      <c r="C14" s="30" t="s">
        <v>75</v>
      </c>
      <c r="D14" s="29"/>
      <c r="E14" s="29"/>
      <c r="F14" s="29"/>
      <c r="G14" s="30"/>
      <c r="H14" s="30"/>
    </row>
    <row r="15" spans="1:8" ht="30" x14ac:dyDescent="0.25">
      <c r="A15" s="7" t="s">
        <v>222</v>
      </c>
      <c r="B15" s="7" t="s">
        <v>71</v>
      </c>
      <c r="C15" s="30" t="s">
        <v>76</v>
      </c>
      <c r="D15" s="29"/>
      <c r="E15" s="29"/>
      <c r="F15" s="29"/>
      <c r="G15" s="30"/>
      <c r="H15" s="30"/>
    </row>
    <row r="16" spans="1:8" ht="30" x14ac:dyDescent="0.25">
      <c r="A16" s="7" t="s">
        <v>223</v>
      </c>
      <c r="B16" s="7" t="s">
        <v>71</v>
      </c>
      <c r="C16" s="30" t="s">
        <v>787</v>
      </c>
      <c r="D16" s="29"/>
      <c r="E16" s="29"/>
      <c r="F16" s="29"/>
      <c r="G16" s="30"/>
      <c r="H16" s="30"/>
    </row>
    <row r="17" spans="1:8" ht="30" x14ac:dyDescent="0.25">
      <c r="A17" s="7" t="s">
        <v>224</v>
      </c>
      <c r="B17" s="7" t="s">
        <v>71</v>
      </c>
      <c r="C17" s="30" t="s">
        <v>813</v>
      </c>
      <c r="D17" s="29"/>
      <c r="E17" s="29"/>
      <c r="F17" s="29"/>
      <c r="G17" s="30"/>
      <c r="H17" s="30"/>
    </row>
    <row r="18" spans="1:8" ht="30" x14ac:dyDescent="0.25">
      <c r="A18" s="7" t="s">
        <v>225</v>
      </c>
      <c r="B18" s="7" t="s">
        <v>77</v>
      </c>
      <c r="C18" s="30" t="s">
        <v>78</v>
      </c>
      <c r="D18" s="29"/>
      <c r="E18" s="29"/>
      <c r="F18" s="29"/>
      <c r="G18" s="30"/>
      <c r="H18" s="30"/>
    </row>
    <row r="19" spans="1:8" ht="30" x14ac:dyDescent="0.25">
      <c r="A19" s="7" t="s">
        <v>226</v>
      </c>
      <c r="B19" s="7" t="s">
        <v>77</v>
      </c>
      <c r="C19" s="30" t="s">
        <v>79</v>
      </c>
      <c r="D19" s="29"/>
      <c r="E19" s="29"/>
      <c r="F19" s="29"/>
      <c r="G19" s="30"/>
      <c r="H19" s="30"/>
    </row>
    <row r="20" spans="1:8" ht="45" x14ac:dyDescent="0.25">
      <c r="A20" s="7" t="s">
        <v>227</v>
      </c>
      <c r="B20" s="7" t="s">
        <v>77</v>
      </c>
      <c r="C20" s="30" t="s">
        <v>814</v>
      </c>
      <c r="D20" s="29"/>
      <c r="E20" s="29"/>
      <c r="F20" s="29"/>
      <c r="G20" s="30"/>
      <c r="H20" s="30"/>
    </row>
    <row r="21" spans="1:8" x14ac:dyDescent="0.25">
      <c r="A21" s="7" t="s">
        <v>228</v>
      </c>
      <c r="B21" s="7" t="s">
        <v>77</v>
      </c>
      <c r="C21" s="30" t="s">
        <v>815</v>
      </c>
      <c r="D21" s="29"/>
      <c r="E21" s="29"/>
      <c r="F21" s="29"/>
      <c r="G21" s="30"/>
      <c r="H21" s="30"/>
    </row>
    <row r="22" spans="1:8" ht="30" x14ac:dyDescent="0.25">
      <c r="A22" s="7" t="s">
        <v>229</v>
      </c>
      <c r="B22" s="7" t="s">
        <v>77</v>
      </c>
      <c r="C22" s="30" t="s">
        <v>80</v>
      </c>
      <c r="D22" s="29"/>
      <c r="E22" s="29"/>
      <c r="F22" s="29"/>
      <c r="G22" s="30"/>
      <c r="H22" s="30"/>
    </row>
    <row r="23" spans="1:8" x14ac:dyDescent="0.25">
      <c r="A23" s="7" t="s">
        <v>230</v>
      </c>
      <c r="B23" s="7" t="s">
        <v>77</v>
      </c>
      <c r="C23" s="30" t="s">
        <v>81</v>
      </c>
      <c r="D23" s="29"/>
      <c r="E23" s="29"/>
      <c r="F23" s="29"/>
      <c r="G23" s="30"/>
      <c r="H23" s="30"/>
    </row>
    <row r="24" spans="1:8" ht="45" x14ac:dyDescent="0.25">
      <c r="A24" s="7" t="s">
        <v>231</v>
      </c>
      <c r="B24" s="7" t="s">
        <v>77</v>
      </c>
      <c r="C24" s="30" t="s">
        <v>792</v>
      </c>
      <c r="D24" s="29"/>
      <c r="E24" s="29"/>
      <c r="F24" s="29"/>
      <c r="G24" s="30"/>
      <c r="H24" s="30"/>
    </row>
    <row r="25" spans="1:8" ht="30" x14ac:dyDescent="0.25">
      <c r="A25" s="7" t="s">
        <v>232</v>
      </c>
      <c r="B25" s="7" t="s">
        <v>77</v>
      </c>
      <c r="C25" s="30" t="s">
        <v>878</v>
      </c>
      <c r="D25" s="29"/>
      <c r="E25" s="29"/>
      <c r="F25" s="29"/>
      <c r="G25" s="30"/>
      <c r="H25" s="30"/>
    </row>
    <row r="26" spans="1:8" ht="45" x14ac:dyDescent="0.25">
      <c r="A26" s="7" t="s">
        <v>233</v>
      </c>
      <c r="B26" s="7" t="s">
        <v>77</v>
      </c>
      <c r="C26" s="30" t="s">
        <v>82</v>
      </c>
      <c r="D26" s="29"/>
      <c r="E26" s="29"/>
      <c r="F26" s="29"/>
      <c r="G26" s="30"/>
      <c r="H26" s="30"/>
    </row>
    <row r="27" spans="1:8" ht="30" x14ac:dyDescent="0.25">
      <c r="A27" s="7" t="s">
        <v>234</v>
      </c>
      <c r="B27" s="7" t="s">
        <v>77</v>
      </c>
      <c r="C27" s="30" t="s">
        <v>83</v>
      </c>
      <c r="D27" s="29"/>
      <c r="E27" s="29"/>
      <c r="F27" s="29"/>
      <c r="G27" s="30"/>
      <c r="H27" s="30"/>
    </row>
    <row r="28" spans="1:8" ht="30" x14ac:dyDescent="0.25">
      <c r="A28" s="7" t="s">
        <v>235</v>
      </c>
      <c r="B28" s="7" t="s">
        <v>77</v>
      </c>
      <c r="C28" s="30" t="s">
        <v>793</v>
      </c>
      <c r="D28" s="29"/>
      <c r="E28" s="29"/>
      <c r="F28" s="29"/>
      <c r="G28" s="30"/>
      <c r="H28" s="30"/>
    </row>
    <row r="29" spans="1:8" x14ac:dyDescent="0.25">
      <c r="A29" s="7" t="s">
        <v>236</v>
      </c>
      <c r="B29" s="7" t="s">
        <v>77</v>
      </c>
      <c r="C29" s="30" t="s">
        <v>794</v>
      </c>
      <c r="D29" s="29"/>
      <c r="E29" s="29"/>
      <c r="F29" s="29"/>
      <c r="G29" s="30"/>
      <c r="H29" s="30"/>
    </row>
    <row r="30" spans="1:8" ht="30" x14ac:dyDescent="0.25">
      <c r="A30" s="7" t="s">
        <v>237</v>
      </c>
      <c r="B30" s="7" t="s">
        <v>77</v>
      </c>
      <c r="C30" s="30" t="s">
        <v>816</v>
      </c>
      <c r="D30" s="29"/>
      <c r="E30" s="29"/>
      <c r="F30" s="29"/>
      <c r="G30" s="30"/>
      <c r="H30" s="30"/>
    </row>
    <row r="31" spans="1:8" ht="30" x14ac:dyDescent="0.25">
      <c r="A31" s="7" t="s">
        <v>238</v>
      </c>
      <c r="B31" s="7" t="s">
        <v>77</v>
      </c>
      <c r="C31" s="30" t="s">
        <v>795</v>
      </c>
      <c r="D31" s="29"/>
      <c r="E31" s="29"/>
      <c r="F31" s="29"/>
      <c r="G31" s="30"/>
      <c r="H31" s="30"/>
    </row>
    <row r="32" spans="1:8" ht="45" x14ac:dyDescent="0.25">
      <c r="A32" s="7" t="s">
        <v>239</v>
      </c>
      <c r="B32" s="7" t="s">
        <v>77</v>
      </c>
      <c r="C32" s="30" t="s">
        <v>817</v>
      </c>
      <c r="D32" s="29"/>
      <c r="E32" s="29"/>
      <c r="F32" s="29"/>
      <c r="G32" s="30"/>
      <c r="H32" s="30"/>
    </row>
    <row r="33" spans="1:8" ht="30" x14ac:dyDescent="0.25">
      <c r="A33" s="7" t="s">
        <v>240</v>
      </c>
      <c r="B33" s="7" t="s">
        <v>77</v>
      </c>
      <c r="C33" s="30" t="s">
        <v>85</v>
      </c>
      <c r="D33" s="29"/>
      <c r="E33" s="29"/>
      <c r="F33" s="29"/>
      <c r="G33" s="30"/>
      <c r="H33" s="30"/>
    </row>
    <row r="34" spans="1:8" x14ac:dyDescent="0.25">
      <c r="A34" s="7" t="s">
        <v>241</v>
      </c>
      <c r="B34" s="7" t="s">
        <v>77</v>
      </c>
      <c r="C34" s="30" t="s">
        <v>86</v>
      </c>
      <c r="D34" s="29"/>
      <c r="E34" s="29"/>
      <c r="F34" s="29"/>
      <c r="G34" s="30"/>
      <c r="H34" s="30"/>
    </row>
    <row r="35" spans="1:8" ht="45" x14ac:dyDescent="0.25">
      <c r="A35" s="7" t="s">
        <v>242</v>
      </c>
      <c r="B35" s="7" t="s">
        <v>77</v>
      </c>
      <c r="C35" s="30" t="s">
        <v>87</v>
      </c>
      <c r="D35" s="29"/>
      <c r="E35" s="29"/>
      <c r="F35" s="29"/>
      <c r="G35" s="30"/>
      <c r="H35" s="30"/>
    </row>
    <row r="36" spans="1:8" ht="30" x14ac:dyDescent="0.25">
      <c r="A36" s="7" t="s">
        <v>243</v>
      </c>
      <c r="B36" s="7" t="s">
        <v>77</v>
      </c>
      <c r="C36" s="30" t="s">
        <v>88</v>
      </c>
      <c r="D36" s="29"/>
      <c r="E36" s="29"/>
      <c r="F36" s="29"/>
      <c r="G36" s="30"/>
      <c r="H36" s="30"/>
    </row>
    <row r="37" spans="1:8" ht="30" x14ac:dyDescent="0.25">
      <c r="A37" s="7" t="s">
        <v>244</v>
      </c>
      <c r="B37" s="7" t="s">
        <v>77</v>
      </c>
      <c r="C37" s="30" t="s">
        <v>89</v>
      </c>
      <c r="D37" s="29"/>
      <c r="E37" s="29"/>
      <c r="F37" s="29"/>
      <c r="G37" s="30"/>
      <c r="H37" s="30"/>
    </row>
    <row r="38" spans="1:8" ht="30" x14ac:dyDescent="0.25">
      <c r="A38" s="7" t="s">
        <v>245</v>
      </c>
      <c r="B38" s="7" t="s">
        <v>77</v>
      </c>
      <c r="C38" s="30" t="s">
        <v>796</v>
      </c>
      <c r="D38" s="29"/>
      <c r="E38" s="29"/>
      <c r="F38" s="29"/>
      <c r="G38" s="30"/>
      <c r="H38" s="30"/>
    </row>
    <row r="39" spans="1:8" ht="45" x14ac:dyDescent="0.25">
      <c r="A39" s="7" t="s">
        <v>246</v>
      </c>
      <c r="B39" s="7" t="s">
        <v>77</v>
      </c>
      <c r="C39" s="30" t="s">
        <v>797</v>
      </c>
      <c r="D39" s="29"/>
      <c r="E39" s="29"/>
      <c r="F39" s="29"/>
      <c r="G39" s="30"/>
      <c r="H39" s="30"/>
    </row>
    <row r="40" spans="1:8" ht="30" x14ac:dyDescent="0.25">
      <c r="A40" s="7" t="s">
        <v>247</v>
      </c>
      <c r="B40" s="7" t="s">
        <v>77</v>
      </c>
      <c r="C40" s="30" t="s">
        <v>798</v>
      </c>
      <c r="D40" s="29"/>
      <c r="E40" s="29"/>
      <c r="F40" s="29"/>
      <c r="G40" s="30"/>
      <c r="H40" s="30"/>
    </row>
    <row r="41" spans="1:8" x14ac:dyDescent="0.25">
      <c r="A41" s="7" t="s">
        <v>248</v>
      </c>
      <c r="B41" s="7" t="s">
        <v>90</v>
      </c>
      <c r="C41" s="30" t="s">
        <v>818</v>
      </c>
      <c r="D41" s="29"/>
      <c r="E41" s="29"/>
      <c r="F41" s="29"/>
      <c r="G41" s="30"/>
      <c r="H41" s="30"/>
    </row>
    <row r="42" spans="1:8" ht="45" x14ac:dyDescent="0.25">
      <c r="A42" s="7" t="s">
        <v>249</v>
      </c>
      <c r="B42" s="7" t="s">
        <v>90</v>
      </c>
      <c r="C42" s="30" t="s">
        <v>91</v>
      </c>
      <c r="D42" s="29"/>
      <c r="E42" s="29"/>
      <c r="F42" s="29"/>
      <c r="G42" s="30"/>
      <c r="H42" s="30"/>
    </row>
    <row r="43" spans="1:8" ht="60" x14ac:dyDescent="0.25">
      <c r="A43" s="7" t="s">
        <v>250</v>
      </c>
      <c r="B43" s="7" t="s">
        <v>92</v>
      </c>
      <c r="C43" s="30" t="s">
        <v>93</v>
      </c>
      <c r="D43" s="29"/>
      <c r="E43" s="29"/>
      <c r="F43" s="29"/>
      <c r="G43" s="30"/>
      <c r="H43" s="30"/>
    </row>
    <row r="44" spans="1:8" ht="30" x14ac:dyDescent="0.25">
      <c r="A44" s="7" t="s">
        <v>251</v>
      </c>
      <c r="B44" s="7" t="s">
        <v>92</v>
      </c>
      <c r="C44" s="30" t="s">
        <v>511</v>
      </c>
      <c r="D44" s="29"/>
      <c r="E44" s="29"/>
      <c r="F44" s="29"/>
      <c r="G44" s="30"/>
      <c r="H44" s="30"/>
    </row>
    <row r="45" spans="1:8" x14ac:dyDescent="0.25">
      <c r="A45" s="7" t="s">
        <v>252</v>
      </c>
      <c r="B45" s="7" t="s">
        <v>92</v>
      </c>
      <c r="C45" s="30" t="s">
        <v>819</v>
      </c>
      <c r="D45" s="29"/>
      <c r="E45" s="29"/>
      <c r="F45" s="29"/>
      <c r="G45" s="30"/>
      <c r="H45" s="30"/>
    </row>
    <row r="46" spans="1:8" ht="30" x14ac:dyDescent="0.25">
      <c r="A46" s="7" t="s">
        <v>253</v>
      </c>
      <c r="B46" s="7" t="s">
        <v>92</v>
      </c>
      <c r="C46" s="30" t="s">
        <v>94</v>
      </c>
      <c r="D46" s="29"/>
      <c r="E46" s="29"/>
      <c r="F46" s="29"/>
      <c r="G46" s="30"/>
      <c r="H46" s="30"/>
    </row>
    <row r="47" spans="1:8" ht="30" x14ac:dyDescent="0.25">
      <c r="A47" s="7" t="s">
        <v>254</v>
      </c>
      <c r="B47" s="7" t="s">
        <v>92</v>
      </c>
      <c r="C47" s="30" t="s">
        <v>95</v>
      </c>
      <c r="D47" s="29"/>
      <c r="E47" s="29"/>
      <c r="F47" s="29"/>
      <c r="G47" s="30"/>
      <c r="H47" s="30"/>
    </row>
    <row r="48" spans="1:8" ht="30" x14ac:dyDescent="0.25">
      <c r="A48" s="7" t="s">
        <v>255</v>
      </c>
      <c r="B48" s="7" t="s">
        <v>92</v>
      </c>
      <c r="C48" s="30" t="s">
        <v>96</v>
      </c>
      <c r="D48" s="29"/>
      <c r="E48" s="29"/>
      <c r="F48" s="29"/>
      <c r="G48" s="30"/>
      <c r="H48" s="30"/>
    </row>
    <row r="49" spans="1:8" ht="30" x14ac:dyDescent="0.25">
      <c r="A49" s="7" t="s">
        <v>256</v>
      </c>
      <c r="B49" s="7" t="s">
        <v>92</v>
      </c>
      <c r="C49" s="30" t="s">
        <v>97</v>
      </c>
      <c r="D49" s="29"/>
      <c r="E49" s="29"/>
      <c r="F49" s="29"/>
      <c r="G49" s="30"/>
      <c r="H49" s="30"/>
    </row>
    <row r="50" spans="1:8" ht="45" x14ac:dyDescent="0.25">
      <c r="A50" s="7" t="s">
        <v>257</v>
      </c>
      <c r="B50" s="7" t="s">
        <v>92</v>
      </c>
      <c r="C50" s="30" t="s">
        <v>879</v>
      </c>
      <c r="D50" s="29"/>
      <c r="E50" s="29"/>
      <c r="F50" s="29"/>
      <c r="G50" s="30"/>
      <c r="H50" s="30"/>
    </row>
    <row r="51" spans="1:8" ht="30" x14ac:dyDescent="0.25">
      <c r="A51" s="7" t="s">
        <v>258</v>
      </c>
      <c r="B51" s="7" t="s">
        <v>92</v>
      </c>
      <c r="C51" s="85" t="s">
        <v>806</v>
      </c>
      <c r="D51" s="29"/>
      <c r="E51" s="29"/>
      <c r="F51" s="29"/>
      <c r="G51" s="30"/>
      <c r="H51" s="30"/>
    </row>
    <row r="52" spans="1:8" ht="30" x14ac:dyDescent="0.25">
      <c r="A52" s="7" t="s">
        <v>259</v>
      </c>
      <c r="B52" s="7" t="s">
        <v>92</v>
      </c>
      <c r="C52" s="30" t="s">
        <v>799</v>
      </c>
      <c r="D52" s="29"/>
      <c r="E52" s="29"/>
      <c r="F52" s="29"/>
      <c r="G52" s="30"/>
      <c r="H52" s="30"/>
    </row>
    <row r="53" spans="1:8" ht="45" x14ac:dyDescent="0.25">
      <c r="A53" s="7" t="s">
        <v>260</v>
      </c>
      <c r="B53" s="7" t="s">
        <v>92</v>
      </c>
      <c r="C53" s="30" t="s">
        <v>800</v>
      </c>
      <c r="D53" s="29"/>
      <c r="E53" s="29"/>
      <c r="F53" s="29"/>
      <c r="G53" s="30"/>
      <c r="H53" s="30"/>
    </row>
    <row r="54" spans="1:8" ht="30" x14ac:dyDescent="0.25">
      <c r="A54" s="7" t="s">
        <v>261</v>
      </c>
      <c r="B54" s="7" t="s">
        <v>98</v>
      </c>
      <c r="C54" s="30" t="s">
        <v>801</v>
      </c>
      <c r="D54" s="29"/>
      <c r="E54" s="29"/>
      <c r="F54" s="29"/>
      <c r="G54" s="30"/>
      <c r="H54" s="30"/>
    </row>
    <row r="55" spans="1:8" ht="30" x14ac:dyDescent="0.25">
      <c r="A55" s="7" t="s">
        <v>262</v>
      </c>
      <c r="B55" s="7" t="s">
        <v>98</v>
      </c>
      <c r="C55" s="30" t="s">
        <v>99</v>
      </c>
      <c r="D55" s="29"/>
      <c r="E55" s="29"/>
      <c r="F55" s="29"/>
      <c r="G55" s="30"/>
      <c r="H55" s="30"/>
    </row>
    <row r="56" spans="1:8" ht="30" x14ac:dyDescent="0.25">
      <c r="A56" s="7" t="s">
        <v>263</v>
      </c>
      <c r="B56" s="7" t="s">
        <v>98</v>
      </c>
      <c r="C56" s="30" t="s">
        <v>100</v>
      </c>
      <c r="D56" s="29"/>
      <c r="E56" s="29"/>
      <c r="F56" s="29"/>
      <c r="G56" s="30"/>
      <c r="H56" s="30"/>
    </row>
    <row r="57" spans="1:8" ht="45" x14ac:dyDescent="0.25">
      <c r="A57" s="7" t="s">
        <v>264</v>
      </c>
      <c r="B57" s="7" t="s">
        <v>98</v>
      </c>
      <c r="C57" s="30" t="s">
        <v>101</v>
      </c>
      <c r="D57" s="29"/>
      <c r="E57" s="29"/>
      <c r="F57" s="29"/>
      <c r="G57" s="30"/>
      <c r="H57" s="30"/>
    </row>
    <row r="58" spans="1:8" ht="30" x14ac:dyDescent="0.25">
      <c r="A58" s="7" t="s">
        <v>265</v>
      </c>
      <c r="B58" s="7" t="s">
        <v>98</v>
      </c>
      <c r="C58" s="30" t="s">
        <v>102</v>
      </c>
      <c r="D58" s="29"/>
      <c r="E58" s="29"/>
      <c r="F58" s="29"/>
      <c r="G58" s="30"/>
      <c r="H58" s="30"/>
    </row>
    <row r="59" spans="1:8" ht="30" x14ac:dyDescent="0.25">
      <c r="A59" s="7" t="s">
        <v>266</v>
      </c>
      <c r="B59" s="7" t="s">
        <v>103</v>
      </c>
      <c r="C59" s="30" t="s">
        <v>512</v>
      </c>
      <c r="D59" s="29"/>
      <c r="E59" s="29"/>
      <c r="F59" s="29"/>
      <c r="G59" s="30"/>
      <c r="H59" s="30"/>
    </row>
    <row r="60" spans="1:8" ht="30" x14ac:dyDescent="0.25">
      <c r="A60" s="7" t="s">
        <v>267</v>
      </c>
      <c r="B60" s="7" t="s">
        <v>103</v>
      </c>
      <c r="C60" s="30" t="s">
        <v>104</v>
      </c>
      <c r="D60" s="29"/>
      <c r="E60" s="29"/>
      <c r="F60" s="29"/>
      <c r="G60" s="30"/>
      <c r="H60" s="30"/>
    </row>
    <row r="61" spans="1:8" ht="30" x14ac:dyDescent="0.25">
      <c r="A61" s="7" t="s">
        <v>268</v>
      </c>
      <c r="B61" s="7" t="s">
        <v>103</v>
      </c>
      <c r="C61" s="30" t="s">
        <v>105</v>
      </c>
      <c r="D61" s="29"/>
      <c r="E61" s="29"/>
      <c r="F61" s="29"/>
      <c r="G61" s="30"/>
      <c r="H61" s="30"/>
    </row>
    <row r="62" spans="1:8" x14ac:dyDescent="0.25">
      <c r="A62" s="7" t="s">
        <v>269</v>
      </c>
      <c r="B62" s="7" t="s">
        <v>103</v>
      </c>
      <c r="C62" s="30" t="s">
        <v>106</v>
      </c>
      <c r="D62" s="29"/>
      <c r="E62" s="29"/>
      <c r="F62" s="29"/>
      <c r="G62" s="30"/>
      <c r="H62" s="30"/>
    </row>
    <row r="63" spans="1:8" ht="30" x14ac:dyDescent="0.25">
      <c r="A63" s="7" t="s">
        <v>270</v>
      </c>
      <c r="B63" s="7" t="s">
        <v>103</v>
      </c>
      <c r="C63" s="30" t="s">
        <v>107</v>
      </c>
      <c r="D63" s="29"/>
      <c r="E63" s="29"/>
      <c r="F63" s="29"/>
      <c r="G63" s="30"/>
      <c r="H63" s="30"/>
    </row>
    <row r="64" spans="1:8" x14ac:dyDescent="0.25">
      <c r="A64" s="7" t="s">
        <v>271</v>
      </c>
      <c r="B64" s="7" t="s">
        <v>103</v>
      </c>
      <c r="C64" s="30" t="s">
        <v>108</v>
      </c>
      <c r="D64" s="29"/>
      <c r="E64" s="29"/>
      <c r="F64" s="29"/>
      <c r="G64" s="30"/>
      <c r="H64" s="30"/>
    </row>
    <row r="65" spans="1:8" ht="30" x14ac:dyDescent="0.25">
      <c r="A65" s="7" t="s">
        <v>272</v>
      </c>
      <c r="B65" s="7" t="s">
        <v>109</v>
      </c>
      <c r="C65" s="30" t="s">
        <v>802</v>
      </c>
      <c r="D65" s="29"/>
      <c r="E65" s="29"/>
      <c r="F65" s="29"/>
      <c r="G65" s="30"/>
      <c r="H65" s="30"/>
    </row>
    <row r="66" spans="1:8" ht="30" x14ac:dyDescent="0.25">
      <c r="A66" s="7" t="s">
        <v>273</v>
      </c>
      <c r="B66" s="7" t="s">
        <v>109</v>
      </c>
      <c r="C66" s="30" t="s">
        <v>110</v>
      </c>
      <c r="D66" s="29"/>
      <c r="E66" s="29"/>
      <c r="F66" s="29"/>
      <c r="G66" s="30"/>
      <c r="H66" s="30"/>
    </row>
    <row r="67" spans="1:8" ht="45" x14ac:dyDescent="0.25">
      <c r="A67" s="7" t="s">
        <v>274</v>
      </c>
      <c r="B67" s="7" t="s">
        <v>109</v>
      </c>
      <c r="C67" s="30" t="s">
        <v>111</v>
      </c>
      <c r="D67" s="29"/>
      <c r="E67" s="29"/>
      <c r="F67" s="29"/>
      <c r="G67" s="30"/>
      <c r="H67" s="30"/>
    </row>
    <row r="68" spans="1:8" ht="30" x14ac:dyDescent="0.25">
      <c r="A68" s="7" t="s">
        <v>275</v>
      </c>
      <c r="B68" s="7" t="s">
        <v>109</v>
      </c>
      <c r="C68" s="30" t="s">
        <v>513</v>
      </c>
      <c r="D68" s="29"/>
      <c r="E68" s="29"/>
      <c r="F68" s="29"/>
      <c r="G68" s="30"/>
      <c r="H68" s="30"/>
    </row>
    <row r="69" spans="1:8" x14ac:dyDescent="0.25">
      <c r="A69" s="7" t="s">
        <v>276</v>
      </c>
      <c r="B69" s="7" t="s">
        <v>109</v>
      </c>
      <c r="C69" s="30" t="s">
        <v>112</v>
      </c>
      <c r="D69" s="29"/>
      <c r="E69" s="29"/>
      <c r="F69" s="29"/>
      <c r="G69" s="30"/>
      <c r="H69" s="30"/>
    </row>
    <row r="70" spans="1:8" x14ac:dyDescent="0.25">
      <c r="A70" s="7" t="s">
        <v>277</v>
      </c>
      <c r="B70" s="7" t="s">
        <v>109</v>
      </c>
      <c r="C70" s="30" t="s">
        <v>514</v>
      </c>
      <c r="D70" s="29"/>
      <c r="E70" s="29"/>
      <c r="F70" s="29"/>
      <c r="G70" s="30"/>
      <c r="H70" s="30"/>
    </row>
    <row r="71" spans="1:8" ht="60" x14ac:dyDescent="0.25">
      <c r="A71" s="7" t="s">
        <v>278</v>
      </c>
      <c r="B71" s="7" t="s">
        <v>109</v>
      </c>
      <c r="C71" s="30" t="s">
        <v>113</v>
      </c>
      <c r="D71" s="29"/>
      <c r="E71" s="29"/>
      <c r="F71" s="29"/>
      <c r="G71" s="30"/>
      <c r="H71" s="30"/>
    </row>
    <row r="72" spans="1:8" ht="30" x14ac:dyDescent="0.25">
      <c r="A72" s="7" t="s">
        <v>279</v>
      </c>
      <c r="B72" s="7" t="s">
        <v>109</v>
      </c>
      <c r="C72" s="30" t="s">
        <v>515</v>
      </c>
      <c r="D72" s="29"/>
      <c r="E72" s="29"/>
      <c r="F72" s="29"/>
      <c r="G72" s="30"/>
      <c r="H72" s="30"/>
    </row>
    <row r="73" spans="1:8" x14ac:dyDescent="0.25">
      <c r="A73" s="7" t="s">
        <v>682</v>
      </c>
      <c r="B73" s="7" t="s">
        <v>124</v>
      </c>
      <c r="C73" s="30" t="s">
        <v>125</v>
      </c>
      <c r="D73" s="29"/>
      <c r="E73" s="29"/>
      <c r="F73" s="29"/>
      <c r="G73" s="30"/>
      <c r="H73" s="30"/>
    </row>
    <row r="74" spans="1:8" ht="30" x14ac:dyDescent="0.25">
      <c r="A74" s="7" t="s">
        <v>683</v>
      </c>
      <c r="B74" s="7" t="s">
        <v>124</v>
      </c>
      <c r="C74" s="30" t="s">
        <v>84</v>
      </c>
      <c r="D74" s="29"/>
      <c r="E74" s="29"/>
      <c r="F74" s="29"/>
      <c r="G74" s="30"/>
      <c r="H74" s="30"/>
    </row>
    <row r="75" spans="1:8" ht="45" x14ac:dyDescent="0.25">
      <c r="A75" s="7" t="s">
        <v>684</v>
      </c>
      <c r="B75" s="7" t="s">
        <v>126</v>
      </c>
      <c r="C75" s="30" t="s">
        <v>516</v>
      </c>
      <c r="D75" s="29"/>
      <c r="E75" s="29"/>
      <c r="F75" s="29"/>
      <c r="G75" s="30"/>
      <c r="H75" s="30"/>
    </row>
    <row r="76" spans="1:8" ht="30" x14ac:dyDescent="0.25">
      <c r="A76" s="7" t="s">
        <v>685</v>
      </c>
      <c r="B76" s="7" t="s">
        <v>126</v>
      </c>
      <c r="C76" s="30" t="s">
        <v>517</v>
      </c>
      <c r="D76" s="29"/>
      <c r="E76" s="29"/>
      <c r="F76" s="29"/>
      <c r="G76" s="30"/>
      <c r="H76" s="30"/>
    </row>
    <row r="77" spans="1:8" ht="30" x14ac:dyDescent="0.25">
      <c r="A77" s="7" t="s">
        <v>686</v>
      </c>
      <c r="B77" s="7" t="s">
        <v>126</v>
      </c>
      <c r="C77" s="30" t="s">
        <v>127</v>
      </c>
      <c r="D77" s="29"/>
      <c r="E77" s="29"/>
      <c r="F77" s="29"/>
      <c r="G77" s="30"/>
      <c r="H77" s="30"/>
    </row>
    <row r="78" spans="1:8" ht="45" x14ac:dyDescent="0.25">
      <c r="A78" s="7" t="s">
        <v>687</v>
      </c>
      <c r="B78" s="7" t="s">
        <v>126</v>
      </c>
      <c r="C78" s="30" t="s">
        <v>518</v>
      </c>
      <c r="D78" s="29"/>
      <c r="E78" s="29"/>
      <c r="F78" s="29"/>
      <c r="G78" s="30"/>
      <c r="H78" s="30"/>
    </row>
    <row r="79" spans="1:8" ht="45" x14ac:dyDescent="0.25">
      <c r="A79" s="7" t="s">
        <v>688</v>
      </c>
      <c r="B79" s="7" t="s">
        <v>126</v>
      </c>
      <c r="C79" s="30" t="s">
        <v>547</v>
      </c>
      <c r="D79" s="29"/>
      <c r="E79" s="29"/>
      <c r="F79" s="29"/>
      <c r="G79" s="30"/>
      <c r="H79" s="30"/>
    </row>
    <row r="80" spans="1:8" ht="45" x14ac:dyDescent="0.25">
      <c r="A80" s="7" t="s">
        <v>689</v>
      </c>
      <c r="B80" s="7" t="s">
        <v>128</v>
      </c>
      <c r="C80" s="30" t="s">
        <v>519</v>
      </c>
      <c r="D80" s="29"/>
      <c r="E80" s="29"/>
      <c r="F80" s="29"/>
      <c r="G80" s="30"/>
      <c r="H80" s="30"/>
    </row>
    <row r="81" spans="1:8" ht="60" x14ac:dyDescent="0.25">
      <c r="A81" s="7" t="s">
        <v>690</v>
      </c>
      <c r="B81" s="7" t="s">
        <v>128</v>
      </c>
      <c r="C81" s="30" t="s">
        <v>521</v>
      </c>
      <c r="D81" s="29"/>
      <c r="E81" s="29"/>
      <c r="F81" s="29"/>
      <c r="G81" s="30"/>
      <c r="H81" s="30"/>
    </row>
    <row r="82" spans="1:8" ht="30" x14ac:dyDescent="0.25">
      <c r="A82" s="7" t="s">
        <v>691</v>
      </c>
      <c r="B82" s="7" t="s">
        <v>128</v>
      </c>
      <c r="C82" s="30" t="s">
        <v>129</v>
      </c>
      <c r="D82" s="29"/>
      <c r="E82" s="29"/>
      <c r="F82" s="29"/>
      <c r="G82" s="30"/>
      <c r="H82" s="30"/>
    </row>
    <row r="83" spans="1:8" x14ac:dyDescent="0.25">
      <c r="A83" s="7" t="s">
        <v>692</v>
      </c>
      <c r="B83" s="7" t="s">
        <v>128</v>
      </c>
      <c r="C83" s="30" t="s">
        <v>520</v>
      </c>
      <c r="D83" s="29"/>
      <c r="E83" s="29"/>
      <c r="F83" s="29"/>
      <c r="G83" s="30"/>
      <c r="H83" s="30"/>
    </row>
    <row r="84" spans="1:8" ht="45" x14ac:dyDescent="0.25">
      <c r="A84" s="7" t="s">
        <v>693</v>
      </c>
      <c r="B84" s="7" t="s">
        <v>128</v>
      </c>
      <c r="C84" s="30" t="s">
        <v>678</v>
      </c>
      <c r="D84" s="29"/>
      <c r="E84" s="29"/>
      <c r="F84" s="29"/>
      <c r="G84" s="30"/>
      <c r="H84" s="30"/>
    </row>
    <row r="85" spans="1:8" ht="135" x14ac:dyDescent="0.25">
      <c r="A85" s="7" t="s">
        <v>694</v>
      </c>
      <c r="B85" s="7" t="s">
        <v>128</v>
      </c>
      <c r="C85" s="30" t="s">
        <v>147</v>
      </c>
      <c r="D85" s="29"/>
      <c r="E85" s="29"/>
      <c r="F85" s="29"/>
      <c r="G85" s="30"/>
      <c r="H85" s="30"/>
    </row>
    <row r="86" spans="1:8" ht="45" x14ac:dyDescent="0.25">
      <c r="A86" s="7" t="s">
        <v>695</v>
      </c>
      <c r="B86" s="7" t="s">
        <v>128</v>
      </c>
      <c r="C86" s="30" t="s">
        <v>522</v>
      </c>
      <c r="D86" s="29"/>
      <c r="E86" s="29"/>
      <c r="F86" s="29"/>
      <c r="G86" s="30"/>
      <c r="H86" s="30"/>
    </row>
    <row r="87" spans="1:8" ht="30" x14ac:dyDescent="0.25">
      <c r="A87" s="7" t="s">
        <v>696</v>
      </c>
      <c r="B87" s="7" t="s">
        <v>128</v>
      </c>
      <c r="C87" s="30" t="s">
        <v>523</v>
      </c>
      <c r="D87" s="29"/>
      <c r="E87" s="29"/>
      <c r="F87" s="29"/>
      <c r="G87" s="30"/>
      <c r="H87" s="30"/>
    </row>
    <row r="88" spans="1:8" x14ac:dyDescent="0.25">
      <c r="A88" s="7" t="s">
        <v>697</v>
      </c>
      <c r="B88" s="7" t="s">
        <v>128</v>
      </c>
      <c r="C88" s="30" t="s">
        <v>130</v>
      </c>
      <c r="D88" s="29"/>
      <c r="E88" s="29"/>
      <c r="F88" s="29"/>
      <c r="G88" s="30"/>
      <c r="H88" s="30"/>
    </row>
    <row r="89" spans="1:8" ht="30" x14ac:dyDescent="0.25">
      <c r="A89" s="7" t="s">
        <v>698</v>
      </c>
      <c r="B89" s="7" t="s">
        <v>128</v>
      </c>
      <c r="C89" s="30" t="s">
        <v>803</v>
      </c>
      <c r="D89" s="29"/>
      <c r="E89" s="29"/>
      <c r="F89" s="29"/>
      <c r="G89" s="30"/>
      <c r="H89" s="30"/>
    </row>
    <row r="90" spans="1:8" x14ac:dyDescent="0.25">
      <c r="A90" s="7" t="s">
        <v>699</v>
      </c>
      <c r="B90" s="7" t="s">
        <v>128</v>
      </c>
      <c r="C90" s="30" t="s">
        <v>131</v>
      </c>
      <c r="D90" s="29"/>
      <c r="E90" s="29"/>
      <c r="F90" s="29"/>
      <c r="G90" s="30"/>
      <c r="H90" s="30"/>
    </row>
    <row r="91" spans="1:8" ht="45" x14ac:dyDescent="0.25">
      <c r="A91" s="7" t="s">
        <v>700</v>
      </c>
      <c r="B91" s="7" t="s">
        <v>128</v>
      </c>
      <c r="C91" s="30" t="s">
        <v>132</v>
      </c>
      <c r="D91" s="29"/>
      <c r="E91" s="29"/>
      <c r="F91" s="29"/>
      <c r="G91" s="30"/>
      <c r="H91" s="30"/>
    </row>
    <row r="92" spans="1:8" ht="30" x14ac:dyDescent="0.25">
      <c r="A92" s="7" t="s">
        <v>701</v>
      </c>
      <c r="B92" s="7" t="s">
        <v>128</v>
      </c>
      <c r="C92" s="30" t="s">
        <v>524</v>
      </c>
      <c r="D92" s="29"/>
      <c r="E92" s="29"/>
      <c r="F92" s="29"/>
      <c r="G92" s="30"/>
      <c r="H92" s="30"/>
    </row>
    <row r="93" spans="1:8" ht="30" x14ac:dyDescent="0.25">
      <c r="A93" s="7" t="s">
        <v>702</v>
      </c>
      <c r="B93" s="7" t="s">
        <v>128</v>
      </c>
      <c r="C93" s="30" t="s">
        <v>880</v>
      </c>
      <c r="D93" s="29"/>
      <c r="E93" s="29"/>
      <c r="F93" s="29"/>
      <c r="G93" s="30"/>
      <c r="H93" s="30"/>
    </row>
    <row r="94" spans="1:8" ht="30" x14ac:dyDescent="0.25">
      <c r="A94" s="7" t="s">
        <v>703</v>
      </c>
      <c r="B94" s="7" t="s">
        <v>128</v>
      </c>
      <c r="C94" s="30" t="s">
        <v>881</v>
      </c>
      <c r="D94" s="29"/>
      <c r="E94" s="29"/>
      <c r="F94" s="29"/>
      <c r="G94" s="30"/>
      <c r="H94" s="30"/>
    </row>
    <row r="95" spans="1:8" ht="45" x14ac:dyDescent="0.25">
      <c r="A95" s="7" t="s">
        <v>704</v>
      </c>
      <c r="B95" s="7" t="s">
        <v>628</v>
      </c>
      <c r="C95" s="30" t="s">
        <v>679</v>
      </c>
      <c r="D95" s="29"/>
      <c r="E95" s="29"/>
      <c r="F95" s="29"/>
      <c r="G95" s="30"/>
      <c r="H95" s="30"/>
    </row>
    <row r="96" spans="1:8" ht="60" x14ac:dyDescent="0.25">
      <c r="A96" s="7" t="s">
        <v>705</v>
      </c>
      <c r="B96" s="7" t="s">
        <v>628</v>
      </c>
      <c r="C96" s="30" t="s">
        <v>823</v>
      </c>
      <c r="D96" s="29"/>
      <c r="E96" s="29"/>
      <c r="F96" s="29"/>
      <c r="G96" s="30"/>
      <c r="H96" s="30"/>
    </row>
    <row r="97" spans="1:8" ht="73.900000000000006" customHeight="1" x14ac:dyDescent="0.25">
      <c r="A97" s="7" t="s">
        <v>706</v>
      </c>
      <c r="B97" s="7" t="s">
        <v>628</v>
      </c>
      <c r="C97" s="30" t="s">
        <v>888</v>
      </c>
      <c r="D97" s="29"/>
      <c r="E97" s="29"/>
      <c r="F97" s="29"/>
      <c r="G97" s="30"/>
      <c r="H97" s="30"/>
    </row>
    <row r="98" spans="1:8" ht="45" x14ac:dyDescent="0.25">
      <c r="A98" s="7" t="s">
        <v>707</v>
      </c>
      <c r="B98" s="7" t="s">
        <v>628</v>
      </c>
      <c r="C98" s="30" t="s">
        <v>824</v>
      </c>
      <c r="D98" s="29"/>
      <c r="E98" s="29"/>
      <c r="F98" s="29"/>
      <c r="G98" s="30"/>
      <c r="H98" s="30"/>
    </row>
    <row r="99" spans="1:8" ht="30" x14ac:dyDescent="0.25">
      <c r="A99" s="7" t="s">
        <v>708</v>
      </c>
      <c r="B99" s="7" t="s">
        <v>628</v>
      </c>
      <c r="C99" s="30" t="s">
        <v>825</v>
      </c>
      <c r="D99" s="29"/>
      <c r="E99" s="29"/>
      <c r="F99" s="29"/>
      <c r="G99" s="30"/>
      <c r="H99" s="30"/>
    </row>
    <row r="100" spans="1:8" ht="30" x14ac:dyDescent="0.25">
      <c r="A100" s="7" t="s">
        <v>709</v>
      </c>
      <c r="B100" s="7" t="s">
        <v>628</v>
      </c>
      <c r="C100" s="30" t="s">
        <v>826</v>
      </c>
      <c r="D100" s="29"/>
      <c r="E100" s="29"/>
      <c r="F100" s="29"/>
      <c r="G100" s="30"/>
      <c r="H100" s="30"/>
    </row>
    <row r="101" spans="1:8" ht="30" x14ac:dyDescent="0.25">
      <c r="A101" s="7" t="s">
        <v>710</v>
      </c>
      <c r="B101" s="7" t="s">
        <v>628</v>
      </c>
      <c r="C101" s="30" t="s">
        <v>821</v>
      </c>
      <c r="D101" s="29"/>
      <c r="E101" s="29"/>
      <c r="F101" s="29"/>
      <c r="G101" s="30"/>
      <c r="H101" s="30"/>
    </row>
    <row r="102" spans="1:8" ht="30" x14ac:dyDescent="0.25">
      <c r="A102" s="7" t="s">
        <v>711</v>
      </c>
      <c r="B102" s="7" t="s">
        <v>628</v>
      </c>
      <c r="C102" s="30" t="s">
        <v>680</v>
      </c>
      <c r="D102" s="29"/>
      <c r="E102" s="29"/>
      <c r="F102" s="29"/>
      <c r="G102" s="30"/>
      <c r="H102" s="30"/>
    </row>
    <row r="103" spans="1:8" x14ac:dyDescent="0.25">
      <c r="A103" s="7" t="s">
        <v>712</v>
      </c>
      <c r="B103" s="7" t="s">
        <v>133</v>
      </c>
      <c r="C103" s="30" t="s">
        <v>804</v>
      </c>
      <c r="D103" s="29"/>
      <c r="E103" s="29"/>
      <c r="F103" s="29"/>
      <c r="G103" s="30"/>
      <c r="H103" s="30"/>
    </row>
    <row r="104" spans="1:8" ht="30" x14ac:dyDescent="0.25">
      <c r="A104" s="7" t="s">
        <v>713</v>
      </c>
      <c r="B104" s="7" t="s">
        <v>133</v>
      </c>
      <c r="C104" s="30" t="s">
        <v>548</v>
      </c>
      <c r="D104" s="29"/>
      <c r="E104" s="29"/>
      <c r="F104" s="29"/>
      <c r="G104" s="30"/>
      <c r="H104" s="30"/>
    </row>
    <row r="105" spans="1:8" x14ac:dyDescent="0.25">
      <c r="A105" s="7" t="s">
        <v>714</v>
      </c>
      <c r="B105" s="7" t="s">
        <v>133</v>
      </c>
      <c r="C105" s="30" t="s">
        <v>134</v>
      </c>
      <c r="D105" s="29"/>
      <c r="E105" s="29"/>
      <c r="F105" s="29"/>
      <c r="G105" s="30"/>
      <c r="H105" s="30"/>
    </row>
    <row r="106" spans="1:8" x14ac:dyDescent="0.25">
      <c r="A106" s="7" t="s">
        <v>715</v>
      </c>
      <c r="B106" s="7" t="s">
        <v>133</v>
      </c>
      <c r="C106" s="30" t="s">
        <v>525</v>
      </c>
      <c r="D106" s="29"/>
      <c r="E106" s="29"/>
      <c r="F106" s="29"/>
      <c r="G106" s="30"/>
      <c r="H106" s="30"/>
    </row>
    <row r="107" spans="1:8" ht="45" x14ac:dyDescent="0.25">
      <c r="A107" s="7" t="s">
        <v>716</v>
      </c>
      <c r="B107" s="7" t="s">
        <v>135</v>
      </c>
      <c r="C107" s="30" t="s">
        <v>526</v>
      </c>
      <c r="D107" s="29"/>
      <c r="E107" s="29"/>
      <c r="F107" s="29"/>
      <c r="G107" s="30"/>
      <c r="H107" s="30"/>
    </row>
    <row r="108" spans="1:8" ht="60" x14ac:dyDescent="0.25">
      <c r="A108" s="7" t="s">
        <v>717</v>
      </c>
      <c r="B108" s="7" t="s">
        <v>135</v>
      </c>
      <c r="C108" s="30" t="s">
        <v>148</v>
      </c>
      <c r="D108" s="29"/>
      <c r="E108" s="29"/>
      <c r="F108" s="29"/>
      <c r="G108" s="30"/>
      <c r="H108" s="30"/>
    </row>
    <row r="109" spans="1:8" ht="45" x14ac:dyDescent="0.25">
      <c r="A109" s="7" t="s">
        <v>718</v>
      </c>
      <c r="B109" s="7" t="s">
        <v>135</v>
      </c>
      <c r="C109" s="30" t="s">
        <v>862</v>
      </c>
      <c r="D109" s="29"/>
      <c r="E109" s="29"/>
      <c r="F109" s="29"/>
      <c r="G109" s="30"/>
      <c r="H109" s="30"/>
    </row>
    <row r="110" spans="1:8" ht="45" x14ac:dyDescent="0.25">
      <c r="A110" s="7" t="s">
        <v>719</v>
      </c>
      <c r="B110" s="7" t="s">
        <v>135</v>
      </c>
      <c r="C110" s="30" t="s">
        <v>527</v>
      </c>
      <c r="D110" s="29"/>
      <c r="E110" s="29"/>
      <c r="F110" s="29"/>
      <c r="G110" s="30"/>
      <c r="H110" s="30"/>
    </row>
    <row r="111" spans="1:8" ht="45" x14ac:dyDescent="0.25">
      <c r="A111" s="7" t="s">
        <v>720</v>
      </c>
      <c r="B111" s="7" t="s">
        <v>136</v>
      </c>
      <c r="C111" s="30" t="s">
        <v>608</v>
      </c>
      <c r="D111" s="29"/>
      <c r="E111" s="29"/>
      <c r="F111" s="29"/>
      <c r="G111" s="30"/>
      <c r="H111" s="30"/>
    </row>
    <row r="112" spans="1:8" ht="30" x14ac:dyDescent="0.25">
      <c r="A112" s="7" t="s">
        <v>721</v>
      </c>
      <c r="B112" s="7" t="s">
        <v>136</v>
      </c>
      <c r="C112" s="30" t="s">
        <v>609</v>
      </c>
      <c r="D112" s="29"/>
      <c r="E112" s="29"/>
      <c r="F112" s="29"/>
      <c r="G112" s="30"/>
      <c r="H112" s="30"/>
    </row>
    <row r="113" spans="1:8" ht="30" x14ac:dyDescent="0.25">
      <c r="A113" s="7" t="s">
        <v>722</v>
      </c>
      <c r="B113" s="7" t="s">
        <v>136</v>
      </c>
      <c r="C113" s="30" t="s">
        <v>610</v>
      </c>
      <c r="D113" s="29"/>
      <c r="E113" s="29"/>
      <c r="F113" s="29"/>
      <c r="G113" s="30"/>
      <c r="H113" s="30"/>
    </row>
    <row r="114" spans="1:8" x14ac:dyDescent="0.25">
      <c r="A114" s="7" t="s">
        <v>723</v>
      </c>
      <c r="B114" s="7" t="s">
        <v>136</v>
      </c>
      <c r="C114" s="30" t="s">
        <v>805</v>
      </c>
      <c r="D114" s="29"/>
      <c r="E114" s="29"/>
      <c r="F114" s="29"/>
      <c r="G114" s="30"/>
      <c r="H114" s="30"/>
    </row>
    <row r="115" spans="1:8" ht="30" x14ac:dyDescent="0.25">
      <c r="A115" s="7" t="s">
        <v>724</v>
      </c>
      <c r="B115" s="7" t="s">
        <v>139</v>
      </c>
      <c r="C115" s="30" t="s">
        <v>822</v>
      </c>
      <c r="D115" s="29"/>
      <c r="E115" s="29"/>
      <c r="F115" s="29"/>
      <c r="G115" s="30"/>
      <c r="H115" s="30"/>
    </row>
    <row r="116" spans="1:8" ht="60" x14ac:dyDescent="0.25">
      <c r="A116" s="7" t="s">
        <v>725</v>
      </c>
      <c r="B116" s="7" t="s">
        <v>139</v>
      </c>
      <c r="C116" s="30" t="s">
        <v>630</v>
      </c>
      <c r="D116" s="29"/>
      <c r="E116" s="29"/>
      <c r="F116" s="29"/>
      <c r="G116" s="30"/>
      <c r="H116" s="30"/>
    </row>
    <row r="117" spans="1:8" ht="30" x14ac:dyDescent="0.25">
      <c r="A117" s="7" t="s">
        <v>726</v>
      </c>
      <c r="B117" s="7" t="s">
        <v>139</v>
      </c>
      <c r="C117" s="30" t="s">
        <v>140</v>
      </c>
      <c r="D117" s="29"/>
      <c r="E117" s="29"/>
      <c r="F117" s="29"/>
      <c r="G117" s="30"/>
      <c r="H117" s="30"/>
    </row>
    <row r="118" spans="1:8" ht="30" x14ac:dyDescent="0.25">
      <c r="A118" s="7" t="s">
        <v>727</v>
      </c>
      <c r="B118" s="7" t="s">
        <v>139</v>
      </c>
      <c r="C118" s="30" t="s">
        <v>141</v>
      </c>
      <c r="D118" s="29"/>
      <c r="E118" s="29"/>
      <c r="F118" s="29"/>
      <c r="G118" s="30"/>
      <c r="H118" s="30"/>
    </row>
    <row r="119" spans="1:8" ht="30" x14ac:dyDescent="0.25">
      <c r="A119" s="7" t="s">
        <v>728</v>
      </c>
      <c r="B119" s="7" t="s">
        <v>139</v>
      </c>
      <c r="C119" s="30" t="s">
        <v>142</v>
      </c>
      <c r="D119" s="29"/>
      <c r="E119" s="29"/>
      <c r="F119" s="29"/>
      <c r="G119" s="30"/>
      <c r="H119" s="30"/>
    </row>
    <row r="120" spans="1:8" x14ac:dyDescent="0.25">
      <c r="A120" s="7" t="s">
        <v>729</v>
      </c>
      <c r="B120" s="7" t="s">
        <v>736</v>
      </c>
      <c r="C120" s="30" t="s">
        <v>294</v>
      </c>
      <c r="D120" s="29"/>
      <c r="E120" s="29"/>
      <c r="F120" s="29"/>
      <c r="G120" s="30"/>
      <c r="H120" s="30"/>
    </row>
    <row r="121" spans="1:8" ht="30" x14ac:dyDescent="0.25">
      <c r="A121" s="7" t="s">
        <v>737</v>
      </c>
      <c r="B121" s="7" t="s">
        <v>736</v>
      </c>
      <c r="C121" s="30" t="s">
        <v>422</v>
      </c>
      <c r="D121" s="29"/>
      <c r="E121" s="29"/>
      <c r="F121" s="29"/>
      <c r="G121" s="30"/>
      <c r="H121" s="30"/>
    </row>
    <row r="122" spans="1:8" ht="30" x14ac:dyDescent="0.25">
      <c r="A122" s="7" t="s">
        <v>738</v>
      </c>
      <c r="B122" s="7" t="s">
        <v>736</v>
      </c>
      <c r="C122" s="30" t="s">
        <v>423</v>
      </c>
      <c r="D122" s="29"/>
      <c r="E122" s="29"/>
      <c r="F122" s="29"/>
      <c r="G122" s="30"/>
      <c r="H122" s="30"/>
    </row>
    <row r="123" spans="1:8" ht="30" x14ac:dyDescent="0.25">
      <c r="A123" s="7" t="s">
        <v>739</v>
      </c>
      <c r="B123" s="7" t="s">
        <v>736</v>
      </c>
      <c r="C123" s="30" t="s">
        <v>424</v>
      </c>
      <c r="D123" s="29"/>
      <c r="E123" s="29"/>
      <c r="F123" s="29"/>
      <c r="G123" s="30"/>
      <c r="H123" s="30"/>
    </row>
    <row r="124" spans="1:8" ht="30" x14ac:dyDescent="0.25">
      <c r="A124" s="7" t="s">
        <v>740</v>
      </c>
      <c r="B124" s="7" t="s">
        <v>736</v>
      </c>
      <c r="C124" s="30" t="s">
        <v>295</v>
      </c>
      <c r="D124" s="29"/>
      <c r="E124" s="29"/>
      <c r="F124" s="29"/>
      <c r="G124" s="30"/>
      <c r="H124" s="30"/>
    </row>
    <row r="125" spans="1:8" ht="30" x14ac:dyDescent="0.25">
      <c r="A125" s="7" t="s">
        <v>741</v>
      </c>
      <c r="B125" s="7" t="s">
        <v>143</v>
      </c>
      <c r="C125" s="30" t="s">
        <v>144</v>
      </c>
      <c r="D125" s="29"/>
      <c r="E125" s="29"/>
      <c r="F125" s="29"/>
      <c r="G125" s="30"/>
      <c r="H125" s="30"/>
    </row>
    <row r="126" spans="1:8" ht="30" x14ac:dyDescent="0.25">
      <c r="A126" s="7" t="s">
        <v>882</v>
      </c>
      <c r="B126" s="7" t="s">
        <v>143</v>
      </c>
      <c r="C126" s="30" t="s">
        <v>145</v>
      </c>
      <c r="D126" s="29"/>
      <c r="E126" s="29"/>
      <c r="F126" s="29"/>
      <c r="G126" s="30"/>
      <c r="H126" s="30"/>
    </row>
    <row r="127" spans="1:8" ht="30" x14ac:dyDescent="0.25">
      <c r="A127" s="7" t="s">
        <v>883</v>
      </c>
      <c r="B127" s="7" t="s">
        <v>143</v>
      </c>
      <c r="C127" s="30" t="s">
        <v>146</v>
      </c>
      <c r="D127" s="29"/>
      <c r="E127" s="29"/>
      <c r="F127" s="29"/>
      <c r="G127" s="30"/>
      <c r="H127" s="30"/>
    </row>
  </sheetData>
  <mergeCells count="2">
    <mergeCell ref="D7:F7"/>
    <mergeCell ref="B3:C3"/>
  </mergeCells>
  <phoneticPr fontId="7" type="noConversion"/>
  <dataValidations count="3">
    <dataValidation type="list" allowBlank="1" showInputMessage="1" showErrorMessage="1" sqref="C4" xr:uid="{CF2CD8A1-E1E7-4648-AA05-7FFD57E311B9}">
      <formula1>Proposal</formula1>
    </dataValidation>
    <dataValidation type="list" allowBlank="1" showInputMessage="1" showErrorMessage="1" sqref="F9:F127 D9:D127" xr:uid="{CFA8B895-3D0E-4439-9CCE-9139C33C8611}">
      <formula1>"X"</formula1>
    </dataValidation>
    <dataValidation type="list" allowBlank="1" showInputMessage="1" showErrorMessage="1" sqref="E9:E127" xr:uid="{84FC88FE-790D-4F6D-B358-F2D0A154157C}">
      <formula1>"Year 1 Quarter 1,Year 1 Quarter 2, Year 1 Quarter 3, Year 1 Quarter 4, Year 2, Year 3"</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37309-885A-4394-AB25-D60DD42CCC39}">
  <dimension ref="A1:H50"/>
  <sheetViews>
    <sheetView showGridLines="0" zoomScaleNormal="100" workbookViewId="0">
      <pane ySplit="8" topLeftCell="A9" activePane="bottomLeft" state="frozen"/>
      <selection activeCell="B4" sqref="B4"/>
      <selection pane="bottomLeft" activeCell="A9" sqref="A9"/>
    </sheetView>
  </sheetViews>
  <sheetFormatPr defaultColWidth="8.7109375" defaultRowHeight="15" x14ac:dyDescent="0.25"/>
  <cols>
    <col min="1" max="1" width="13.28515625" customWidth="1"/>
    <col min="2" max="2" width="33.7109375" customWidth="1"/>
    <col min="3" max="3" width="60.7109375" customWidth="1"/>
    <col min="4" max="4" width="11.28515625" customWidth="1"/>
    <col min="5" max="5" width="14.7109375" customWidth="1"/>
    <col min="6" max="6" width="11.28515625" customWidth="1"/>
    <col min="7" max="7" width="36.7109375" style="3" customWidth="1"/>
    <col min="8" max="8" width="60.7109375" style="3" customWidth="1"/>
  </cols>
  <sheetData>
    <row r="1" spans="1:8" x14ac:dyDescent="0.25">
      <c r="A1" s="4" t="s">
        <v>13</v>
      </c>
      <c r="C1" s="3"/>
    </row>
    <row r="2" spans="1:8" x14ac:dyDescent="0.25">
      <c r="A2" s="5" t="s">
        <v>790</v>
      </c>
      <c r="C2" s="3"/>
    </row>
    <row r="3" spans="1:8" x14ac:dyDescent="0.25">
      <c r="A3" s="4" t="s">
        <v>40</v>
      </c>
      <c r="B3" s="105"/>
      <c r="C3" s="105"/>
    </row>
    <row r="4" spans="1:8" x14ac:dyDescent="0.25">
      <c r="B4" t="s">
        <v>589</v>
      </c>
    </row>
    <row r="5" spans="1:8" x14ac:dyDescent="0.25">
      <c r="A5" s="4" t="s">
        <v>585</v>
      </c>
    </row>
    <row r="7" spans="1:8" x14ac:dyDescent="0.25">
      <c r="A7" s="21"/>
      <c r="B7" s="21"/>
      <c r="C7" s="22"/>
      <c r="D7" s="104" t="s">
        <v>206</v>
      </c>
      <c r="E7" s="104"/>
      <c r="F7" s="104"/>
      <c r="G7" s="23"/>
      <c r="H7" s="22"/>
    </row>
    <row r="8" spans="1:8" ht="39" x14ac:dyDescent="0.25">
      <c r="A8" s="24" t="s">
        <v>19</v>
      </c>
      <c r="B8" s="24" t="s">
        <v>22</v>
      </c>
      <c r="C8" s="25" t="s">
        <v>17</v>
      </c>
      <c r="D8" s="26" t="s">
        <v>47</v>
      </c>
      <c r="E8" s="26" t="s">
        <v>207</v>
      </c>
      <c r="F8" s="26" t="s">
        <v>21</v>
      </c>
      <c r="G8" s="25" t="s">
        <v>211</v>
      </c>
      <c r="H8" s="25" t="s">
        <v>15</v>
      </c>
    </row>
    <row r="9" spans="1:8" x14ac:dyDescent="0.25">
      <c r="A9" s="7" t="s">
        <v>552</v>
      </c>
      <c r="B9" s="7" t="s">
        <v>124</v>
      </c>
      <c r="C9" s="30" t="s">
        <v>125</v>
      </c>
      <c r="D9" s="29"/>
      <c r="E9" s="29"/>
      <c r="F9" s="29"/>
      <c r="G9" s="30"/>
      <c r="H9" s="30"/>
    </row>
    <row r="10" spans="1:8" ht="30" x14ac:dyDescent="0.25">
      <c r="A10" s="7" t="s">
        <v>553</v>
      </c>
      <c r="B10" s="7" t="s">
        <v>124</v>
      </c>
      <c r="C10" s="30" t="s">
        <v>578</v>
      </c>
      <c r="D10" s="29"/>
      <c r="E10" s="29"/>
      <c r="F10" s="29"/>
      <c r="G10" s="30"/>
      <c r="H10" s="30"/>
    </row>
    <row r="11" spans="1:8" ht="30" x14ac:dyDescent="0.25">
      <c r="A11" s="7" t="s">
        <v>554</v>
      </c>
      <c r="B11" s="7" t="s">
        <v>124</v>
      </c>
      <c r="C11" s="30" t="s">
        <v>579</v>
      </c>
      <c r="D11" s="29"/>
      <c r="E11" s="29"/>
      <c r="F11" s="29"/>
      <c r="G11" s="30"/>
      <c r="H11" s="30"/>
    </row>
    <row r="12" spans="1:8" ht="45" x14ac:dyDescent="0.25">
      <c r="A12" s="7" t="s">
        <v>555</v>
      </c>
      <c r="B12" s="7" t="s">
        <v>847</v>
      </c>
      <c r="C12" s="30" t="s">
        <v>849</v>
      </c>
      <c r="D12" s="29"/>
      <c r="E12" s="29"/>
      <c r="F12" s="29"/>
      <c r="G12" s="30"/>
      <c r="H12" s="30"/>
    </row>
    <row r="13" spans="1:8" x14ac:dyDescent="0.25">
      <c r="A13" s="7" t="s">
        <v>556</v>
      </c>
      <c r="B13" s="7" t="s">
        <v>847</v>
      </c>
      <c r="C13" s="30" t="s">
        <v>850</v>
      </c>
      <c r="D13" s="29"/>
      <c r="E13" s="29"/>
      <c r="F13" s="29"/>
      <c r="G13" s="30"/>
      <c r="H13" s="30"/>
    </row>
    <row r="14" spans="1:8" ht="30" x14ac:dyDescent="0.25">
      <c r="A14" s="7" t="s">
        <v>557</v>
      </c>
      <c r="B14" s="7" t="s">
        <v>847</v>
      </c>
      <c r="C14" s="30" t="s">
        <v>851</v>
      </c>
      <c r="D14" s="29"/>
      <c r="E14" s="29"/>
      <c r="F14" s="29"/>
      <c r="G14" s="30"/>
      <c r="H14" s="30"/>
    </row>
    <row r="15" spans="1:8" ht="30" x14ac:dyDescent="0.25">
      <c r="A15" s="7" t="s">
        <v>558</v>
      </c>
      <c r="B15" s="7" t="s">
        <v>847</v>
      </c>
      <c r="C15" s="30" t="s">
        <v>852</v>
      </c>
      <c r="D15" s="29"/>
      <c r="E15" s="29"/>
      <c r="F15" s="29"/>
      <c r="G15" s="30"/>
      <c r="H15" s="30"/>
    </row>
    <row r="16" spans="1:8" ht="30" x14ac:dyDescent="0.25">
      <c r="A16" s="7" t="s">
        <v>559</v>
      </c>
      <c r="B16" s="7" t="s">
        <v>847</v>
      </c>
      <c r="C16" s="30" t="s">
        <v>549</v>
      </c>
      <c r="D16" s="29"/>
      <c r="E16" s="29"/>
      <c r="F16" s="29"/>
      <c r="G16" s="30"/>
      <c r="H16" s="30"/>
    </row>
    <row r="17" spans="1:8" ht="75" x14ac:dyDescent="0.25">
      <c r="A17" s="7" t="s">
        <v>560</v>
      </c>
      <c r="B17" s="7" t="s">
        <v>848</v>
      </c>
      <c r="C17" s="30" t="s">
        <v>853</v>
      </c>
      <c r="D17" s="29"/>
      <c r="E17" s="29"/>
      <c r="F17" s="29"/>
      <c r="G17" s="30"/>
      <c r="H17" s="30"/>
    </row>
    <row r="18" spans="1:8" ht="30" x14ac:dyDescent="0.25">
      <c r="A18" s="7" t="s">
        <v>561</v>
      </c>
      <c r="B18" s="7" t="s">
        <v>848</v>
      </c>
      <c r="C18" s="30" t="s">
        <v>580</v>
      </c>
      <c r="D18" s="29"/>
      <c r="E18" s="29"/>
      <c r="F18" s="29"/>
      <c r="G18" s="30"/>
      <c r="H18" s="30"/>
    </row>
    <row r="19" spans="1:8" ht="30" x14ac:dyDescent="0.25">
      <c r="A19" s="7" t="s">
        <v>562</v>
      </c>
      <c r="B19" s="7" t="s">
        <v>848</v>
      </c>
      <c r="C19" s="30" t="s">
        <v>854</v>
      </c>
      <c r="D19" s="29"/>
      <c r="E19" s="29"/>
      <c r="F19" s="29"/>
      <c r="G19" s="30"/>
      <c r="H19" s="30"/>
    </row>
    <row r="20" spans="1:8" x14ac:dyDescent="0.25">
      <c r="A20" s="7" t="s">
        <v>563</v>
      </c>
      <c r="B20" s="7" t="s">
        <v>848</v>
      </c>
      <c r="C20" s="30" t="s">
        <v>855</v>
      </c>
      <c r="D20" s="29"/>
      <c r="E20" s="29"/>
      <c r="F20" s="29"/>
      <c r="G20" s="30"/>
      <c r="H20" s="30"/>
    </row>
    <row r="21" spans="1:8" ht="30" x14ac:dyDescent="0.25">
      <c r="A21" s="7" t="s">
        <v>564</v>
      </c>
      <c r="B21" s="7" t="s">
        <v>848</v>
      </c>
      <c r="C21" s="30" t="s">
        <v>856</v>
      </c>
      <c r="D21" s="29"/>
      <c r="E21" s="29"/>
      <c r="F21" s="29"/>
      <c r="G21" s="30"/>
      <c r="H21" s="30"/>
    </row>
    <row r="22" spans="1:8" ht="30" x14ac:dyDescent="0.25">
      <c r="A22" s="7" t="s">
        <v>565</v>
      </c>
      <c r="B22" s="7" t="s">
        <v>848</v>
      </c>
      <c r="C22" s="30" t="s">
        <v>857</v>
      </c>
      <c r="D22" s="29"/>
      <c r="E22" s="29"/>
      <c r="F22" s="29"/>
      <c r="G22" s="30"/>
      <c r="H22" s="30"/>
    </row>
    <row r="23" spans="1:8" ht="30" x14ac:dyDescent="0.25">
      <c r="A23" s="7" t="s">
        <v>566</v>
      </c>
      <c r="B23" s="7" t="s">
        <v>848</v>
      </c>
      <c r="C23" s="30" t="s">
        <v>549</v>
      </c>
      <c r="D23" s="29"/>
      <c r="E23" s="29"/>
      <c r="F23" s="29"/>
      <c r="G23" s="30"/>
      <c r="H23" s="30"/>
    </row>
    <row r="24" spans="1:8" ht="30" x14ac:dyDescent="0.25">
      <c r="A24" s="7" t="s">
        <v>567</v>
      </c>
      <c r="B24" s="7" t="s">
        <v>886</v>
      </c>
      <c r="C24" s="30" t="s">
        <v>881</v>
      </c>
      <c r="D24" s="29"/>
      <c r="E24" s="29"/>
      <c r="F24" s="29"/>
      <c r="G24" s="30"/>
      <c r="H24" s="30"/>
    </row>
    <row r="25" spans="1:8" ht="45" x14ac:dyDescent="0.25">
      <c r="A25" s="7" t="s">
        <v>568</v>
      </c>
      <c r="B25" s="7" t="s">
        <v>550</v>
      </c>
      <c r="C25" s="30" t="s">
        <v>858</v>
      </c>
      <c r="D25" s="29"/>
      <c r="E25" s="29"/>
      <c r="F25" s="29"/>
      <c r="G25" s="30"/>
      <c r="H25" s="30"/>
    </row>
    <row r="26" spans="1:8" ht="45" x14ac:dyDescent="0.25">
      <c r="A26" s="7" t="s">
        <v>569</v>
      </c>
      <c r="B26" s="7" t="s">
        <v>550</v>
      </c>
      <c r="C26" s="30" t="s">
        <v>859</v>
      </c>
      <c r="D26" s="29"/>
      <c r="E26" s="29"/>
      <c r="F26" s="29"/>
      <c r="G26" s="30"/>
      <c r="H26" s="30"/>
    </row>
    <row r="27" spans="1:8" ht="30" x14ac:dyDescent="0.25">
      <c r="A27" s="7" t="s">
        <v>612</v>
      </c>
      <c r="B27" s="7" t="s">
        <v>550</v>
      </c>
      <c r="C27" s="30" t="s">
        <v>827</v>
      </c>
      <c r="D27" s="29"/>
      <c r="E27" s="29"/>
      <c r="F27" s="29"/>
      <c r="G27" s="30"/>
      <c r="H27" s="30"/>
    </row>
    <row r="28" spans="1:8" ht="30" x14ac:dyDescent="0.25">
      <c r="A28" s="7" t="s">
        <v>613</v>
      </c>
      <c r="B28" s="7" t="s">
        <v>551</v>
      </c>
      <c r="C28" s="30" t="s">
        <v>820</v>
      </c>
      <c r="D28" s="29"/>
      <c r="E28" s="29"/>
      <c r="F28" s="29"/>
      <c r="G28" s="30"/>
      <c r="H28" s="30"/>
    </row>
    <row r="29" spans="1:8" ht="45" x14ac:dyDescent="0.25">
      <c r="A29" s="7" t="s">
        <v>570</v>
      </c>
      <c r="B29" s="7" t="s">
        <v>551</v>
      </c>
      <c r="C29" s="30" t="s">
        <v>611</v>
      </c>
      <c r="D29" s="29"/>
      <c r="E29" s="29"/>
      <c r="F29" s="29"/>
      <c r="G29" s="30"/>
      <c r="H29" s="30"/>
    </row>
    <row r="30" spans="1:8" ht="45" x14ac:dyDescent="0.25">
      <c r="A30" s="7" t="s">
        <v>571</v>
      </c>
      <c r="B30" s="7" t="s">
        <v>551</v>
      </c>
      <c r="C30" s="30" t="s">
        <v>828</v>
      </c>
      <c r="D30" s="29"/>
      <c r="E30" s="29"/>
      <c r="F30" s="29"/>
      <c r="G30" s="30"/>
      <c r="H30" s="30"/>
    </row>
    <row r="31" spans="1:8" ht="30" x14ac:dyDescent="0.25">
      <c r="A31" s="7" t="s">
        <v>572</v>
      </c>
      <c r="B31" s="7" t="s">
        <v>551</v>
      </c>
      <c r="C31" s="30" t="s">
        <v>889</v>
      </c>
      <c r="D31" s="29"/>
      <c r="E31" s="29"/>
      <c r="F31" s="29"/>
      <c r="G31" s="30"/>
      <c r="H31" s="30"/>
    </row>
    <row r="32" spans="1:8" ht="45" x14ac:dyDescent="0.25">
      <c r="A32" s="7" t="s">
        <v>614</v>
      </c>
      <c r="B32" s="7" t="s">
        <v>551</v>
      </c>
      <c r="C32" s="30" t="s">
        <v>829</v>
      </c>
      <c r="D32" s="29"/>
      <c r="E32" s="29"/>
      <c r="F32" s="29"/>
      <c r="G32" s="30"/>
      <c r="H32" s="30"/>
    </row>
    <row r="33" spans="1:8" ht="45" x14ac:dyDescent="0.25">
      <c r="A33" s="7" t="s">
        <v>615</v>
      </c>
      <c r="B33" s="7" t="s">
        <v>551</v>
      </c>
      <c r="C33" s="30" t="s">
        <v>830</v>
      </c>
      <c r="D33" s="29"/>
      <c r="E33" s="29"/>
      <c r="F33" s="29"/>
      <c r="G33" s="30"/>
      <c r="H33" s="30"/>
    </row>
    <row r="34" spans="1:8" ht="60" x14ac:dyDescent="0.25">
      <c r="A34" s="7" t="s">
        <v>573</v>
      </c>
      <c r="B34" s="27" t="s">
        <v>488</v>
      </c>
      <c r="C34" s="27" t="s">
        <v>577</v>
      </c>
      <c r="D34" s="29"/>
      <c r="E34" s="29"/>
      <c r="F34" s="29"/>
      <c r="G34" s="30"/>
      <c r="H34" s="30"/>
    </row>
    <row r="35" spans="1:8" x14ac:dyDescent="0.25">
      <c r="A35" s="7" t="s">
        <v>616</v>
      </c>
      <c r="B35" s="27" t="s">
        <v>488</v>
      </c>
      <c r="C35" s="30" t="s">
        <v>86</v>
      </c>
      <c r="D35" s="29"/>
      <c r="E35" s="29"/>
      <c r="F35" s="29"/>
      <c r="G35" s="30"/>
      <c r="H35" s="30"/>
    </row>
    <row r="36" spans="1:8" x14ac:dyDescent="0.25">
      <c r="A36" s="7" t="s">
        <v>617</v>
      </c>
      <c r="B36" s="27" t="s">
        <v>488</v>
      </c>
      <c r="C36" s="30" t="s">
        <v>583</v>
      </c>
      <c r="D36" s="29"/>
      <c r="E36" s="29"/>
      <c r="F36" s="29"/>
      <c r="G36" s="30"/>
      <c r="H36" s="30"/>
    </row>
    <row r="37" spans="1:8" x14ac:dyDescent="0.25">
      <c r="A37" s="7" t="s">
        <v>618</v>
      </c>
      <c r="B37" s="27" t="s">
        <v>488</v>
      </c>
      <c r="C37" s="30" t="s">
        <v>584</v>
      </c>
      <c r="D37" s="29"/>
      <c r="E37" s="29"/>
      <c r="F37" s="29"/>
      <c r="G37" s="30"/>
      <c r="H37" s="30"/>
    </row>
    <row r="38" spans="1:8" ht="30" x14ac:dyDescent="0.25">
      <c r="A38" s="7" t="s">
        <v>619</v>
      </c>
      <c r="B38" s="7" t="s">
        <v>103</v>
      </c>
      <c r="C38" s="30" t="s">
        <v>512</v>
      </c>
      <c r="D38" s="29"/>
      <c r="E38" s="29"/>
      <c r="F38" s="29"/>
      <c r="G38" s="30"/>
      <c r="H38" s="30"/>
    </row>
    <row r="39" spans="1:8" ht="30" x14ac:dyDescent="0.25">
      <c r="A39" s="7" t="s">
        <v>620</v>
      </c>
      <c r="B39" s="7" t="s">
        <v>103</v>
      </c>
      <c r="C39" s="30" t="s">
        <v>104</v>
      </c>
      <c r="D39" s="29"/>
      <c r="E39" s="29"/>
      <c r="F39" s="29"/>
      <c r="G39" s="30"/>
      <c r="H39" s="30"/>
    </row>
    <row r="40" spans="1:8" ht="45" x14ac:dyDescent="0.25">
      <c r="A40" s="7" t="s">
        <v>621</v>
      </c>
      <c r="B40" s="7" t="s">
        <v>136</v>
      </c>
      <c r="C40" s="30" t="s">
        <v>137</v>
      </c>
      <c r="D40" s="29"/>
      <c r="E40" s="29"/>
      <c r="F40" s="29"/>
      <c r="G40" s="30"/>
      <c r="H40" s="30"/>
    </row>
    <row r="41" spans="1:8" ht="30" x14ac:dyDescent="0.25">
      <c r="A41" s="7" t="s">
        <v>622</v>
      </c>
      <c r="B41" s="7" t="s">
        <v>136</v>
      </c>
      <c r="C41" s="30" t="s">
        <v>581</v>
      </c>
      <c r="D41" s="29"/>
      <c r="E41" s="29"/>
      <c r="F41" s="29"/>
      <c r="G41" s="30"/>
      <c r="H41" s="30"/>
    </row>
    <row r="42" spans="1:8" ht="30" x14ac:dyDescent="0.25">
      <c r="A42" s="7" t="s">
        <v>623</v>
      </c>
      <c r="B42" s="7" t="s">
        <v>136</v>
      </c>
      <c r="C42" s="30" t="s">
        <v>138</v>
      </c>
      <c r="D42" s="29"/>
      <c r="E42" s="29"/>
      <c r="F42" s="29"/>
      <c r="G42" s="30"/>
      <c r="H42" s="30"/>
    </row>
    <row r="43" spans="1:8" ht="30" x14ac:dyDescent="0.25">
      <c r="A43" s="7" t="s">
        <v>624</v>
      </c>
      <c r="B43" s="7" t="s">
        <v>136</v>
      </c>
      <c r="C43" s="30" t="s">
        <v>831</v>
      </c>
      <c r="D43" s="29"/>
      <c r="E43" s="29"/>
      <c r="F43" s="29"/>
      <c r="G43" s="30"/>
      <c r="H43" s="30"/>
    </row>
    <row r="44" spans="1:8" ht="45" x14ac:dyDescent="0.25">
      <c r="A44" s="7" t="s">
        <v>625</v>
      </c>
      <c r="B44" s="7" t="s">
        <v>143</v>
      </c>
      <c r="C44" s="30" t="s">
        <v>832</v>
      </c>
      <c r="D44" s="29"/>
      <c r="E44" s="29"/>
      <c r="F44" s="29"/>
      <c r="G44" s="30"/>
      <c r="H44" s="30"/>
    </row>
    <row r="45" spans="1:8" ht="45" x14ac:dyDescent="0.25">
      <c r="A45" s="7" t="s">
        <v>626</v>
      </c>
      <c r="B45" s="7" t="s">
        <v>109</v>
      </c>
      <c r="C45" s="30" t="s">
        <v>629</v>
      </c>
      <c r="D45" s="29"/>
      <c r="E45" s="29"/>
      <c r="F45" s="29"/>
      <c r="G45" s="30"/>
      <c r="H45" s="30"/>
    </row>
    <row r="46" spans="1:8" ht="60" x14ac:dyDescent="0.25">
      <c r="A46" s="7" t="s">
        <v>574</v>
      </c>
      <c r="B46" s="7" t="s">
        <v>109</v>
      </c>
      <c r="C46" s="30" t="s">
        <v>582</v>
      </c>
      <c r="D46" s="29"/>
      <c r="E46" s="29"/>
      <c r="F46" s="29"/>
      <c r="G46" s="30"/>
      <c r="H46" s="30"/>
    </row>
    <row r="47" spans="1:8" ht="30" x14ac:dyDescent="0.25">
      <c r="A47" s="7" t="s">
        <v>575</v>
      </c>
      <c r="B47" s="7" t="s">
        <v>109</v>
      </c>
      <c r="C47" s="30" t="s">
        <v>110</v>
      </c>
      <c r="D47" s="29"/>
      <c r="E47" s="29"/>
      <c r="F47" s="29"/>
      <c r="G47" s="30"/>
      <c r="H47" s="30"/>
    </row>
    <row r="48" spans="1:8" ht="45" x14ac:dyDescent="0.25">
      <c r="A48" s="7" t="s">
        <v>627</v>
      </c>
      <c r="B48" s="7" t="s">
        <v>109</v>
      </c>
      <c r="C48" s="30" t="s">
        <v>111</v>
      </c>
      <c r="D48" s="29"/>
      <c r="E48" s="29"/>
      <c r="F48" s="29"/>
      <c r="G48" s="30"/>
      <c r="H48" s="30"/>
    </row>
    <row r="49" spans="1:8" x14ac:dyDescent="0.25">
      <c r="A49" s="7" t="s">
        <v>576</v>
      </c>
      <c r="B49" s="7" t="s">
        <v>109</v>
      </c>
      <c r="C49" s="30" t="s">
        <v>514</v>
      </c>
      <c r="D49" s="29"/>
      <c r="E49" s="29"/>
      <c r="F49" s="29"/>
      <c r="G49" s="30"/>
      <c r="H49" s="30"/>
    </row>
    <row r="50" spans="1:8" ht="30" x14ac:dyDescent="0.25">
      <c r="A50" s="7" t="s">
        <v>885</v>
      </c>
      <c r="B50" s="7" t="s">
        <v>109</v>
      </c>
      <c r="C50" s="30" t="s">
        <v>515</v>
      </c>
      <c r="D50" s="29"/>
      <c r="E50" s="29"/>
      <c r="F50" s="29"/>
      <c r="G50" s="30"/>
      <c r="H50" s="30"/>
    </row>
  </sheetData>
  <mergeCells count="2">
    <mergeCell ref="B3:C3"/>
    <mergeCell ref="D7:F7"/>
  </mergeCells>
  <phoneticPr fontId="7" type="noConversion"/>
  <dataValidations count="3">
    <dataValidation type="list" allowBlank="1" showInputMessage="1" showErrorMessage="1" sqref="E9:E50" xr:uid="{B7EEF9A5-0DEC-49A3-AA05-FC7DE97316E2}">
      <formula1>"Year 1 Quarter 1,Year 1 Quarter 2, Year 1 Quarter 3, Year 1 Quarter 4, Year 2, Year 3"</formula1>
    </dataValidation>
    <dataValidation type="list" allowBlank="1" showInputMessage="1" showErrorMessage="1" sqref="D9:D50 F9:F50" xr:uid="{C99C5C1D-BFA9-4870-8495-C1AEFFF9E6EE}">
      <formula1>"X"</formula1>
    </dataValidation>
    <dataValidation type="list" allowBlank="1" showInputMessage="1" showErrorMessage="1" sqref="C4" xr:uid="{0B19DBDC-51DF-4188-9551-5F79C9DCC0EE}">
      <formula1>Proposal</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B44B98-4359-46DA-9214-2AD44ADAF9C3}">
  <dimension ref="A1:H86"/>
  <sheetViews>
    <sheetView showGridLines="0" zoomScaleNormal="100" workbookViewId="0">
      <pane ySplit="8" topLeftCell="A9" activePane="bottomLeft" state="frozen"/>
      <selection activeCell="C4" sqref="C4"/>
      <selection pane="bottomLeft" activeCell="B9" sqref="B9"/>
    </sheetView>
  </sheetViews>
  <sheetFormatPr defaultColWidth="8.7109375" defaultRowHeight="15" x14ac:dyDescent="0.25"/>
  <cols>
    <col min="1" max="1" width="13.28515625" customWidth="1"/>
    <col min="2" max="2" width="33.7109375" customWidth="1"/>
    <col min="3" max="3" width="60.7109375" customWidth="1"/>
    <col min="4" max="4" width="11.28515625" customWidth="1"/>
    <col min="5" max="5" width="14.7109375" customWidth="1"/>
    <col min="6" max="6" width="11.28515625" customWidth="1"/>
    <col min="7" max="7" width="36.7109375" style="3" customWidth="1"/>
    <col min="8" max="8" width="60.7109375" style="3" customWidth="1"/>
  </cols>
  <sheetData>
    <row r="1" spans="1:8" x14ac:dyDescent="0.25">
      <c r="A1" s="4" t="s">
        <v>13</v>
      </c>
      <c r="C1" s="3"/>
    </row>
    <row r="2" spans="1:8" x14ac:dyDescent="0.25">
      <c r="A2" s="5" t="s">
        <v>790</v>
      </c>
      <c r="C2" s="3"/>
    </row>
    <row r="3" spans="1:8" x14ac:dyDescent="0.25">
      <c r="A3" s="4" t="s">
        <v>40</v>
      </c>
      <c r="B3" s="105"/>
      <c r="C3" s="105"/>
    </row>
    <row r="4" spans="1:8" x14ac:dyDescent="0.25">
      <c r="B4" t="s">
        <v>589</v>
      </c>
    </row>
    <row r="5" spans="1:8" x14ac:dyDescent="0.25">
      <c r="A5" s="4" t="s">
        <v>761</v>
      </c>
    </row>
    <row r="7" spans="1:8" x14ac:dyDescent="0.25">
      <c r="A7" s="21"/>
      <c r="B7" s="21"/>
      <c r="C7" s="22"/>
      <c r="D7" s="104" t="s">
        <v>16</v>
      </c>
      <c r="E7" s="104"/>
      <c r="F7" s="104"/>
      <c r="G7" s="23"/>
      <c r="H7" s="22"/>
    </row>
    <row r="8" spans="1:8" ht="41.65" customHeight="1" x14ac:dyDescent="0.25">
      <c r="A8" s="24" t="s">
        <v>19</v>
      </c>
      <c r="B8" s="24" t="s">
        <v>22</v>
      </c>
      <c r="C8" s="25" t="s">
        <v>17</v>
      </c>
      <c r="D8" s="26" t="s">
        <v>47</v>
      </c>
      <c r="E8" s="26" t="s">
        <v>14</v>
      </c>
      <c r="F8" s="26" t="s">
        <v>21</v>
      </c>
      <c r="G8" s="25" t="s">
        <v>211</v>
      </c>
      <c r="H8" s="25" t="s">
        <v>15</v>
      </c>
    </row>
    <row r="9" spans="1:8" ht="60" x14ac:dyDescent="0.25">
      <c r="A9" s="7" t="s">
        <v>299</v>
      </c>
      <c r="B9" s="7" t="s">
        <v>149</v>
      </c>
      <c r="C9" s="30" t="s">
        <v>280</v>
      </c>
      <c r="D9" s="29"/>
      <c r="E9" s="29"/>
      <c r="F9" s="29"/>
      <c r="G9" s="30"/>
      <c r="H9" s="30"/>
    </row>
    <row r="10" spans="1:8" ht="30" x14ac:dyDescent="0.25">
      <c r="A10" s="7" t="s">
        <v>300</v>
      </c>
      <c r="B10" s="7" t="s">
        <v>149</v>
      </c>
      <c r="C10" s="30" t="s">
        <v>833</v>
      </c>
      <c r="D10" s="29"/>
      <c r="E10" s="29"/>
      <c r="F10" s="29"/>
      <c r="G10" s="30"/>
      <c r="H10" s="30"/>
    </row>
    <row r="11" spans="1:8" ht="30" x14ac:dyDescent="0.25">
      <c r="A11" s="7" t="s">
        <v>301</v>
      </c>
      <c r="B11" s="7" t="s">
        <v>149</v>
      </c>
      <c r="C11" s="30" t="s">
        <v>528</v>
      </c>
      <c r="D11" s="29"/>
      <c r="E11" s="29"/>
      <c r="F11" s="29"/>
      <c r="G11" s="30"/>
      <c r="H11" s="30"/>
    </row>
    <row r="12" spans="1:8" ht="43.15" customHeight="1" x14ac:dyDescent="0.25">
      <c r="A12" s="7" t="s">
        <v>302</v>
      </c>
      <c r="B12" s="7" t="s">
        <v>149</v>
      </c>
      <c r="C12" s="30" t="s">
        <v>401</v>
      </c>
      <c r="D12" s="29"/>
      <c r="E12" s="29"/>
      <c r="F12" s="29"/>
      <c r="G12" s="30"/>
      <c r="H12" s="30"/>
    </row>
    <row r="13" spans="1:8" x14ac:dyDescent="0.25">
      <c r="A13" s="7" t="s">
        <v>303</v>
      </c>
      <c r="B13" s="7" t="s">
        <v>12</v>
      </c>
      <c r="C13" s="30" t="s">
        <v>195</v>
      </c>
      <c r="D13" s="29"/>
      <c r="E13" s="29"/>
      <c r="F13" s="29"/>
      <c r="G13" s="30"/>
      <c r="H13" s="30"/>
    </row>
    <row r="14" spans="1:8" ht="90" x14ac:dyDescent="0.25">
      <c r="A14" s="7" t="s">
        <v>304</v>
      </c>
      <c r="B14" s="7" t="s">
        <v>150</v>
      </c>
      <c r="C14" s="30" t="s">
        <v>834</v>
      </c>
      <c r="D14" s="29"/>
      <c r="E14" s="29"/>
      <c r="F14" s="29"/>
      <c r="G14" s="30"/>
      <c r="H14" s="30"/>
    </row>
    <row r="15" spans="1:8" ht="30" x14ac:dyDescent="0.25">
      <c r="A15" s="7" t="s">
        <v>305</v>
      </c>
      <c r="B15" s="7" t="s">
        <v>150</v>
      </c>
      <c r="C15" s="30" t="s">
        <v>835</v>
      </c>
      <c r="D15" s="29"/>
      <c r="E15" s="29"/>
      <c r="F15" s="29"/>
      <c r="G15" s="30"/>
      <c r="H15" s="30"/>
    </row>
    <row r="16" spans="1:8" ht="45" x14ac:dyDescent="0.25">
      <c r="A16" s="7" t="s">
        <v>306</v>
      </c>
      <c r="B16" s="7" t="s">
        <v>150</v>
      </c>
      <c r="C16" s="30" t="s">
        <v>730</v>
      </c>
      <c r="D16" s="29"/>
      <c r="E16" s="29"/>
      <c r="F16" s="29"/>
      <c r="G16" s="30"/>
      <c r="H16" s="30"/>
    </row>
    <row r="17" spans="1:8" ht="60" x14ac:dyDescent="0.25">
      <c r="A17" s="7" t="s">
        <v>307</v>
      </c>
      <c r="B17" s="7" t="s">
        <v>150</v>
      </c>
      <c r="C17" s="30" t="s">
        <v>281</v>
      </c>
      <c r="D17" s="29"/>
      <c r="E17" s="29"/>
      <c r="F17" s="29"/>
      <c r="G17" s="30"/>
      <c r="H17" s="30"/>
    </row>
    <row r="18" spans="1:8" ht="45" x14ac:dyDescent="0.25">
      <c r="A18" s="7" t="s">
        <v>308</v>
      </c>
      <c r="B18" s="7" t="s">
        <v>150</v>
      </c>
      <c r="C18" s="30" t="s">
        <v>836</v>
      </c>
      <c r="D18" s="29"/>
      <c r="E18" s="29"/>
      <c r="F18" s="29"/>
      <c r="G18" s="30"/>
      <c r="H18" s="30"/>
    </row>
    <row r="19" spans="1:8" x14ac:dyDescent="0.25">
      <c r="A19" s="7" t="s">
        <v>309</v>
      </c>
      <c r="B19" s="7" t="s">
        <v>150</v>
      </c>
      <c r="C19" s="30" t="s">
        <v>403</v>
      </c>
      <c r="D19" s="29"/>
      <c r="E19" s="29"/>
      <c r="F19" s="29"/>
      <c r="G19" s="30"/>
      <c r="H19" s="30"/>
    </row>
    <row r="20" spans="1:8" ht="30" x14ac:dyDescent="0.25">
      <c r="A20" s="7" t="s">
        <v>310</v>
      </c>
      <c r="B20" s="7" t="s">
        <v>150</v>
      </c>
      <c r="C20" s="30" t="s">
        <v>837</v>
      </c>
      <c r="D20" s="29"/>
      <c r="E20" s="29"/>
      <c r="F20" s="29"/>
      <c r="G20" s="30"/>
      <c r="H20" s="30"/>
    </row>
    <row r="21" spans="1:8" ht="30" x14ac:dyDescent="0.25">
      <c r="A21" s="7" t="s">
        <v>311</v>
      </c>
      <c r="B21" s="7" t="s">
        <v>150</v>
      </c>
      <c r="C21" s="30" t="s">
        <v>844</v>
      </c>
      <c r="D21" s="29"/>
      <c r="E21" s="29"/>
      <c r="F21" s="29"/>
      <c r="G21" s="30"/>
      <c r="H21" s="30"/>
    </row>
    <row r="22" spans="1:8" ht="45" x14ac:dyDescent="0.25">
      <c r="A22" s="7" t="s">
        <v>312</v>
      </c>
      <c r="B22" s="7" t="s">
        <v>150</v>
      </c>
      <c r="C22" s="30" t="s">
        <v>402</v>
      </c>
      <c r="D22" s="29"/>
      <c r="E22" s="29"/>
      <c r="F22" s="29"/>
      <c r="G22" s="30"/>
      <c r="H22" s="30"/>
    </row>
    <row r="23" spans="1:8" x14ac:dyDescent="0.25">
      <c r="A23" s="7" t="s">
        <v>313</v>
      </c>
      <c r="B23" s="7" t="s">
        <v>151</v>
      </c>
      <c r="C23" s="30" t="s">
        <v>152</v>
      </c>
      <c r="D23" s="29"/>
      <c r="E23" s="29"/>
      <c r="F23" s="29"/>
      <c r="G23" s="30"/>
      <c r="H23" s="30"/>
    </row>
    <row r="24" spans="1:8" ht="30" x14ac:dyDescent="0.25">
      <c r="A24" s="7" t="s">
        <v>865</v>
      </c>
      <c r="B24" s="7" t="s">
        <v>151</v>
      </c>
      <c r="C24" s="31" t="s">
        <v>404</v>
      </c>
      <c r="D24" s="29"/>
      <c r="E24" s="29"/>
      <c r="F24" s="29"/>
      <c r="G24" s="30"/>
      <c r="H24" s="30"/>
    </row>
    <row r="25" spans="1:8" ht="30" x14ac:dyDescent="0.25">
      <c r="A25" s="7" t="s">
        <v>866</v>
      </c>
      <c r="B25" s="7" t="s">
        <v>151</v>
      </c>
      <c r="C25" s="31" t="s">
        <v>405</v>
      </c>
      <c r="D25" s="29"/>
      <c r="E25" s="29"/>
      <c r="F25" s="29"/>
      <c r="G25" s="30"/>
      <c r="H25" s="30"/>
    </row>
    <row r="26" spans="1:8" x14ac:dyDescent="0.25">
      <c r="A26" s="7" t="s">
        <v>867</v>
      </c>
      <c r="B26" s="7" t="s">
        <v>151</v>
      </c>
      <c r="C26" s="31" t="s">
        <v>406</v>
      </c>
      <c r="D26" s="29"/>
      <c r="E26" s="29"/>
      <c r="F26" s="29"/>
      <c r="G26" s="30"/>
      <c r="H26" s="30"/>
    </row>
    <row r="27" spans="1:8" ht="30" x14ac:dyDescent="0.25">
      <c r="A27" s="7" t="s">
        <v>868</v>
      </c>
      <c r="B27" s="7" t="s">
        <v>151</v>
      </c>
      <c r="C27" s="31" t="s">
        <v>407</v>
      </c>
      <c r="D27" s="29"/>
      <c r="E27" s="29"/>
      <c r="F27" s="29"/>
      <c r="G27" s="30"/>
      <c r="H27" s="30"/>
    </row>
    <row r="28" spans="1:8" ht="30" x14ac:dyDescent="0.25">
      <c r="A28" s="7" t="s">
        <v>869</v>
      </c>
      <c r="B28" s="7" t="s">
        <v>151</v>
      </c>
      <c r="C28" s="31" t="s">
        <v>408</v>
      </c>
      <c r="D28" s="29"/>
      <c r="E28" s="29"/>
      <c r="F28" s="29"/>
      <c r="G28" s="30"/>
      <c r="H28" s="30"/>
    </row>
    <row r="29" spans="1:8" ht="30" x14ac:dyDescent="0.25">
      <c r="A29" s="7" t="s">
        <v>870</v>
      </c>
      <c r="B29" s="7" t="s">
        <v>151</v>
      </c>
      <c r="C29" s="31" t="s">
        <v>409</v>
      </c>
      <c r="D29" s="29"/>
      <c r="E29" s="29"/>
      <c r="F29" s="29"/>
      <c r="G29" s="30"/>
      <c r="H29" s="30"/>
    </row>
    <row r="30" spans="1:8" x14ac:dyDescent="0.25">
      <c r="A30" s="7" t="s">
        <v>871</v>
      </c>
      <c r="B30" s="7" t="s">
        <v>151</v>
      </c>
      <c r="C30" s="31" t="s">
        <v>410</v>
      </c>
      <c r="D30" s="29"/>
      <c r="E30" s="29"/>
      <c r="F30" s="29"/>
      <c r="G30" s="30"/>
      <c r="H30" s="30"/>
    </row>
    <row r="31" spans="1:8" ht="30" x14ac:dyDescent="0.25">
      <c r="A31" s="7" t="s">
        <v>872</v>
      </c>
      <c r="B31" s="7" t="s">
        <v>151</v>
      </c>
      <c r="C31" s="31" t="s">
        <v>411</v>
      </c>
      <c r="D31" s="29"/>
      <c r="E31" s="29"/>
      <c r="F31" s="29"/>
      <c r="G31" s="30"/>
      <c r="H31" s="30"/>
    </row>
    <row r="32" spans="1:8" x14ac:dyDescent="0.25">
      <c r="A32" s="7" t="s">
        <v>873</v>
      </c>
      <c r="B32" s="7" t="s">
        <v>151</v>
      </c>
      <c r="C32" s="31" t="s">
        <v>412</v>
      </c>
      <c r="D32" s="29"/>
      <c r="E32" s="29"/>
      <c r="F32" s="29"/>
      <c r="G32" s="30"/>
      <c r="H32" s="30"/>
    </row>
    <row r="33" spans="1:8" x14ac:dyDescent="0.25">
      <c r="A33" s="7" t="s">
        <v>874</v>
      </c>
      <c r="B33" s="7" t="s">
        <v>151</v>
      </c>
      <c r="C33" s="31" t="s">
        <v>413</v>
      </c>
      <c r="D33" s="29"/>
      <c r="E33" s="29"/>
      <c r="F33" s="29"/>
      <c r="G33" s="30"/>
      <c r="H33" s="30"/>
    </row>
    <row r="34" spans="1:8" ht="30" x14ac:dyDescent="0.25">
      <c r="A34" s="7" t="s">
        <v>875</v>
      </c>
      <c r="B34" s="7" t="s">
        <v>151</v>
      </c>
      <c r="C34" s="31" t="s">
        <v>414</v>
      </c>
      <c r="D34" s="29"/>
      <c r="E34" s="29"/>
      <c r="F34" s="29"/>
      <c r="G34" s="30"/>
      <c r="H34" s="30"/>
    </row>
    <row r="35" spans="1:8" ht="45" x14ac:dyDescent="0.25">
      <c r="A35" s="7" t="s">
        <v>876</v>
      </c>
      <c r="B35" s="7" t="s">
        <v>151</v>
      </c>
      <c r="C35" s="31" t="s">
        <v>415</v>
      </c>
      <c r="D35" s="29"/>
      <c r="E35" s="29"/>
      <c r="F35" s="29"/>
      <c r="G35" s="30"/>
      <c r="H35" s="30"/>
    </row>
    <row r="36" spans="1:8" ht="14.65" customHeight="1" x14ac:dyDescent="0.25">
      <c r="A36" s="7" t="s">
        <v>314</v>
      </c>
      <c r="B36" s="7" t="s">
        <v>153</v>
      </c>
      <c r="C36" s="30" t="s">
        <v>154</v>
      </c>
      <c r="D36" s="29"/>
      <c r="E36" s="29"/>
      <c r="F36" s="29"/>
      <c r="G36" s="30"/>
      <c r="H36" s="30"/>
    </row>
    <row r="37" spans="1:8" ht="45" x14ac:dyDescent="0.25">
      <c r="A37" s="7" t="s">
        <v>542</v>
      </c>
      <c r="B37" s="7" t="s">
        <v>153</v>
      </c>
      <c r="C37" s="31" t="s">
        <v>838</v>
      </c>
      <c r="D37" s="29"/>
      <c r="E37" s="29"/>
      <c r="F37" s="29"/>
      <c r="G37" s="30"/>
      <c r="H37" s="30"/>
    </row>
    <row r="38" spans="1:8" x14ac:dyDescent="0.25">
      <c r="A38" s="7" t="s">
        <v>543</v>
      </c>
      <c r="B38" s="7" t="s">
        <v>153</v>
      </c>
      <c r="C38" s="31" t="s">
        <v>282</v>
      </c>
      <c r="D38" s="29"/>
      <c r="E38" s="29"/>
      <c r="F38" s="29"/>
      <c r="G38" s="30"/>
      <c r="H38" s="30"/>
    </row>
    <row r="39" spans="1:8" ht="105" x14ac:dyDescent="0.25">
      <c r="A39" s="7" t="s">
        <v>544</v>
      </c>
      <c r="B39" s="7" t="s">
        <v>153</v>
      </c>
      <c r="C39" s="31" t="s">
        <v>529</v>
      </c>
      <c r="D39" s="29"/>
      <c r="E39" s="29"/>
      <c r="F39" s="29"/>
      <c r="G39" s="30"/>
      <c r="H39" s="30"/>
    </row>
    <row r="40" spans="1:8" x14ac:dyDescent="0.25">
      <c r="A40" s="7" t="s">
        <v>315</v>
      </c>
      <c r="B40" s="7" t="s">
        <v>153</v>
      </c>
      <c r="C40" s="32" t="s">
        <v>781</v>
      </c>
      <c r="D40" s="29"/>
      <c r="E40" s="29"/>
      <c r="F40" s="29"/>
      <c r="G40" s="30"/>
      <c r="H40" s="30"/>
    </row>
    <row r="41" spans="1:8" ht="30" x14ac:dyDescent="0.25">
      <c r="A41" s="7" t="s">
        <v>316</v>
      </c>
      <c r="B41" s="7" t="s">
        <v>153</v>
      </c>
      <c r="C41" s="30" t="s">
        <v>530</v>
      </c>
      <c r="D41" s="29"/>
      <c r="E41" s="29"/>
      <c r="F41" s="29"/>
      <c r="G41" s="30"/>
      <c r="H41" s="30"/>
    </row>
    <row r="42" spans="1:8" ht="45" x14ac:dyDescent="0.25">
      <c r="A42" s="7" t="s">
        <v>317</v>
      </c>
      <c r="B42" s="7" t="s">
        <v>153</v>
      </c>
      <c r="C42" s="30" t="s">
        <v>283</v>
      </c>
      <c r="D42" s="29"/>
      <c r="E42" s="29"/>
      <c r="F42" s="29"/>
      <c r="G42" s="30"/>
      <c r="H42" s="30"/>
    </row>
    <row r="43" spans="1:8" ht="75" x14ac:dyDescent="0.25">
      <c r="A43" s="7" t="s">
        <v>318</v>
      </c>
      <c r="B43" s="7" t="s">
        <v>153</v>
      </c>
      <c r="C43" s="30" t="s">
        <v>284</v>
      </c>
      <c r="D43" s="29"/>
      <c r="E43" s="29"/>
      <c r="F43" s="29"/>
      <c r="G43" s="30"/>
      <c r="H43" s="30"/>
    </row>
    <row r="44" spans="1:8" ht="60" x14ac:dyDescent="0.25">
      <c r="A44" s="7" t="s">
        <v>319</v>
      </c>
      <c r="B44" s="7" t="s">
        <v>153</v>
      </c>
      <c r="C44" s="30" t="s">
        <v>531</v>
      </c>
      <c r="D44" s="29"/>
      <c r="E44" s="29"/>
      <c r="F44" s="29"/>
      <c r="G44" s="30"/>
      <c r="H44" s="30"/>
    </row>
    <row r="45" spans="1:8" ht="30" x14ac:dyDescent="0.25">
      <c r="A45" s="7" t="s">
        <v>320</v>
      </c>
      <c r="B45" s="7" t="s">
        <v>153</v>
      </c>
      <c r="C45" s="30" t="s">
        <v>285</v>
      </c>
      <c r="D45" s="29"/>
      <c r="E45" s="29"/>
      <c r="F45" s="29"/>
      <c r="G45" s="30"/>
      <c r="H45" s="30"/>
    </row>
    <row r="46" spans="1:8" ht="30" x14ac:dyDescent="0.25">
      <c r="A46" s="7" t="s">
        <v>321</v>
      </c>
      <c r="B46" s="7" t="s">
        <v>155</v>
      </c>
      <c r="C46" s="30" t="s">
        <v>416</v>
      </c>
      <c r="D46" s="29"/>
      <c r="E46" s="29"/>
      <c r="F46" s="29"/>
      <c r="G46" s="30"/>
      <c r="H46" s="30"/>
    </row>
    <row r="47" spans="1:8" ht="30" x14ac:dyDescent="0.25">
      <c r="A47" s="7" t="s">
        <v>322</v>
      </c>
      <c r="B47" s="7" t="s">
        <v>155</v>
      </c>
      <c r="C47" s="30" t="s">
        <v>839</v>
      </c>
      <c r="D47" s="29"/>
      <c r="E47" s="29"/>
      <c r="F47" s="29"/>
      <c r="G47" s="30"/>
      <c r="H47" s="30"/>
    </row>
    <row r="48" spans="1:8" ht="60" x14ac:dyDescent="0.25">
      <c r="A48" s="7" t="s">
        <v>323</v>
      </c>
      <c r="B48" s="7" t="s">
        <v>155</v>
      </c>
      <c r="C48" s="30" t="s">
        <v>807</v>
      </c>
      <c r="D48" s="29"/>
      <c r="E48" s="29"/>
      <c r="F48" s="29"/>
      <c r="G48" s="30"/>
      <c r="H48" s="30"/>
    </row>
    <row r="49" spans="1:8" ht="30" x14ac:dyDescent="0.25">
      <c r="A49" s="7" t="s">
        <v>324</v>
      </c>
      <c r="B49" s="7" t="s">
        <v>155</v>
      </c>
      <c r="C49" s="30" t="s">
        <v>845</v>
      </c>
      <c r="D49" s="29"/>
      <c r="E49" s="29"/>
      <c r="F49" s="29"/>
      <c r="G49" s="30"/>
      <c r="H49" s="30"/>
    </row>
    <row r="50" spans="1:8" ht="30" x14ac:dyDescent="0.25">
      <c r="A50" s="7" t="s">
        <v>325</v>
      </c>
      <c r="B50" s="7" t="s">
        <v>155</v>
      </c>
      <c r="C50" s="30" t="s">
        <v>532</v>
      </c>
      <c r="D50" s="29"/>
      <c r="E50" s="29"/>
      <c r="F50" s="29"/>
      <c r="G50" s="30"/>
      <c r="H50" s="30"/>
    </row>
    <row r="51" spans="1:8" ht="30" x14ac:dyDescent="0.25">
      <c r="A51" s="7" t="s">
        <v>326</v>
      </c>
      <c r="B51" s="7" t="s">
        <v>155</v>
      </c>
      <c r="C51" s="30" t="s">
        <v>840</v>
      </c>
      <c r="D51" s="29"/>
      <c r="E51" s="29"/>
      <c r="F51" s="29"/>
      <c r="G51" s="30"/>
      <c r="H51" s="30"/>
    </row>
    <row r="52" spans="1:8" ht="90" x14ac:dyDescent="0.25">
      <c r="A52" s="7" t="s">
        <v>327</v>
      </c>
      <c r="B52" s="7" t="s">
        <v>155</v>
      </c>
      <c r="C52" s="30" t="s">
        <v>841</v>
      </c>
      <c r="D52" s="29"/>
      <c r="E52" s="29"/>
      <c r="F52" s="29"/>
      <c r="G52" s="30"/>
      <c r="H52" s="30"/>
    </row>
    <row r="53" spans="1:8" ht="60" x14ac:dyDescent="0.25">
      <c r="A53" s="7" t="s">
        <v>328</v>
      </c>
      <c r="B53" s="7" t="s">
        <v>155</v>
      </c>
      <c r="C53" s="30" t="s">
        <v>533</v>
      </c>
      <c r="D53" s="29"/>
      <c r="E53" s="29"/>
      <c r="F53" s="29"/>
      <c r="G53" s="30"/>
      <c r="H53" s="30"/>
    </row>
    <row r="54" spans="1:8" ht="30" x14ac:dyDescent="0.25">
      <c r="A54" s="7" t="s">
        <v>329</v>
      </c>
      <c r="B54" s="7" t="s">
        <v>155</v>
      </c>
      <c r="C54" s="30" t="s">
        <v>286</v>
      </c>
      <c r="D54" s="29"/>
      <c r="E54" s="29"/>
      <c r="F54" s="29"/>
      <c r="G54" s="30"/>
      <c r="H54" s="30"/>
    </row>
    <row r="55" spans="1:8" ht="165" x14ac:dyDescent="0.25">
      <c r="A55" s="7" t="s">
        <v>330</v>
      </c>
      <c r="B55" s="7" t="s">
        <v>156</v>
      </c>
      <c r="C55" s="30" t="s">
        <v>417</v>
      </c>
      <c r="D55" s="29"/>
      <c r="E55" s="29"/>
      <c r="F55" s="29"/>
      <c r="G55" s="30"/>
      <c r="H55" s="30"/>
    </row>
    <row r="56" spans="1:8" ht="60" x14ac:dyDescent="0.25">
      <c r="A56" s="7" t="s">
        <v>331</v>
      </c>
      <c r="B56" s="7" t="s">
        <v>156</v>
      </c>
      <c r="C56" s="30" t="s">
        <v>534</v>
      </c>
      <c r="D56" s="29"/>
      <c r="E56" s="29"/>
      <c r="F56" s="29"/>
      <c r="G56" s="30"/>
      <c r="H56" s="30"/>
    </row>
    <row r="57" spans="1:8" ht="45" x14ac:dyDescent="0.25">
      <c r="A57" s="7" t="s">
        <v>332</v>
      </c>
      <c r="B57" s="7" t="s">
        <v>156</v>
      </c>
      <c r="C57" s="30" t="s">
        <v>862</v>
      </c>
      <c r="D57" s="29"/>
      <c r="E57" s="29"/>
      <c r="F57" s="29"/>
      <c r="G57" s="30"/>
      <c r="H57" s="30"/>
    </row>
    <row r="58" spans="1:8" ht="30" x14ac:dyDescent="0.25">
      <c r="A58" s="7" t="s">
        <v>333</v>
      </c>
      <c r="B58" s="7" t="s">
        <v>157</v>
      </c>
      <c r="C58" s="30" t="s">
        <v>864</v>
      </c>
      <c r="D58" s="29"/>
      <c r="E58" s="29"/>
      <c r="F58" s="29"/>
      <c r="G58" s="30"/>
      <c r="H58" s="30"/>
    </row>
    <row r="59" spans="1:8" ht="105" x14ac:dyDescent="0.25">
      <c r="A59" s="7" t="s">
        <v>334</v>
      </c>
      <c r="B59" s="7" t="s">
        <v>157</v>
      </c>
      <c r="C59" s="30" t="s">
        <v>863</v>
      </c>
      <c r="D59" s="29"/>
      <c r="E59" s="29"/>
      <c r="F59" s="29"/>
      <c r="G59" s="30"/>
      <c r="H59" s="30"/>
    </row>
    <row r="60" spans="1:8" x14ac:dyDescent="0.25">
      <c r="A60" s="7" t="s">
        <v>335</v>
      </c>
      <c r="B60" s="7" t="s">
        <v>157</v>
      </c>
      <c r="C60" s="30" t="s">
        <v>287</v>
      </c>
      <c r="D60" s="29"/>
      <c r="E60" s="29"/>
      <c r="F60" s="29"/>
      <c r="G60" s="30"/>
      <c r="H60" s="30"/>
    </row>
    <row r="61" spans="1:8" ht="30.75" customHeight="1" x14ac:dyDescent="0.25">
      <c r="A61" s="7" t="s">
        <v>336</v>
      </c>
      <c r="B61" s="7" t="s">
        <v>157</v>
      </c>
      <c r="C61" s="30" t="s">
        <v>418</v>
      </c>
      <c r="D61" s="29"/>
      <c r="E61" s="29"/>
      <c r="F61" s="29"/>
      <c r="G61" s="30"/>
      <c r="H61" s="30"/>
    </row>
    <row r="62" spans="1:8" ht="75" x14ac:dyDescent="0.25">
      <c r="A62" s="7" t="s">
        <v>337</v>
      </c>
      <c r="B62" s="7" t="s">
        <v>158</v>
      </c>
      <c r="C62" s="30" t="s">
        <v>288</v>
      </c>
      <c r="D62" s="29"/>
      <c r="E62" s="29"/>
      <c r="F62" s="29"/>
      <c r="G62" s="30"/>
      <c r="H62" s="30"/>
    </row>
    <row r="63" spans="1:8" ht="45" x14ac:dyDescent="0.25">
      <c r="A63" s="7" t="s">
        <v>338</v>
      </c>
      <c r="B63" s="7" t="s">
        <v>158</v>
      </c>
      <c r="C63" s="30" t="s">
        <v>289</v>
      </c>
      <c r="D63" s="29"/>
      <c r="E63" s="29"/>
      <c r="F63" s="29"/>
      <c r="G63" s="30"/>
      <c r="H63" s="30"/>
    </row>
    <row r="64" spans="1:8" ht="30" x14ac:dyDescent="0.25">
      <c r="A64" s="7" t="s">
        <v>339</v>
      </c>
      <c r="B64" s="7" t="s">
        <v>158</v>
      </c>
      <c r="C64" s="30" t="s">
        <v>897</v>
      </c>
      <c r="D64" s="29"/>
      <c r="E64" s="29"/>
      <c r="F64" s="29"/>
      <c r="G64" s="30"/>
      <c r="H64" s="30"/>
    </row>
    <row r="65" spans="1:8" ht="60" x14ac:dyDescent="0.25">
      <c r="A65" s="7" t="s">
        <v>340</v>
      </c>
      <c r="B65" s="7" t="s">
        <v>158</v>
      </c>
      <c r="C65" s="30" t="s">
        <v>290</v>
      </c>
      <c r="D65" s="29"/>
      <c r="E65" s="29"/>
      <c r="F65" s="29"/>
      <c r="G65" s="30"/>
      <c r="H65" s="30"/>
    </row>
    <row r="66" spans="1:8" ht="30" x14ac:dyDescent="0.25">
      <c r="A66" s="7" t="s">
        <v>341</v>
      </c>
      <c r="B66" s="7" t="s">
        <v>159</v>
      </c>
      <c r="C66" s="30" t="s">
        <v>535</v>
      </c>
      <c r="D66" s="29"/>
      <c r="E66" s="29"/>
      <c r="F66" s="29"/>
      <c r="G66" s="30"/>
      <c r="H66" s="30"/>
    </row>
    <row r="67" spans="1:8" ht="30" x14ac:dyDescent="0.25">
      <c r="A67" s="7" t="s">
        <v>898</v>
      </c>
      <c r="B67" s="7" t="s">
        <v>159</v>
      </c>
      <c r="C67" s="31" t="s">
        <v>419</v>
      </c>
      <c r="D67" s="29"/>
      <c r="E67" s="29"/>
      <c r="F67" s="29"/>
      <c r="G67" s="30"/>
      <c r="H67" s="30"/>
    </row>
    <row r="68" spans="1:8" ht="45" x14ac:dyDescent="0.25">
      <c r="A68" s="7" t="s">
        <v>899</v>
      </c>
      <c r="B68" s="7" t="s">
        <v>159</v>
      </c>
      <c r="C68" s="31" t="s">
        <v>421</v>
      </c>
      <c r="D68" s="29"/>
      <c r="E68" s="29"/>
      <c r="F68" s="29"/>
      <c r="G68" s="30"/>
      <c r="H68" s="30"/>
    </row>
    <row r="69" spans="1:8" ht="30" x14ac:dyDescent="0.25">
      <c r="A69" s="7" t="s">
        <v>900</v>
      </c>
      <c r="B69" s="7" t="s">
        <v>159</v>
      </c>
      <c r="C69" s="31" t="s">
        <v>420</v>
      </c>
      <c r="D69" s="29"/>
      <c r="E69" s="29"/>
      <c r="F69" s="29"/>
      <c r="G69" s="30"/>
      <c r="H69" s="30"/>
    </row>
    <row r="70" spans="1:8" ht="45" x14ac:dyDescent="0.25">
      <c r="A70" s="7" t="s">
        <v>342</v>
      </c>
      <c r="B70" s="27" t="s">
        <v>488</v>
      </c>
      <c r="C70" s="27" t="s">
        <v>731</v>
      </c>
      <c r="D70" s="29"/>
      <c r="E70" s="29"/>
      <c r="F70" s="29"/>
      <c r="G70" s="30"/>
      <c r="H70" s="30"/>
    </row>
    <row r="71" spans="1:8" x14ac:dyDescent="0.25">
      <c r="A71" s="7" t="s">
        <v>343</v>
      </c>
      <c r="B71" s="27" t="s">
        <v>488</v>
      </c>
      <c r="C71" s="30" t="s">
        <v>732</v>
      </c>
      <c r="D71" s="29"/>
      <c r="E71" s="29"/>
      <c r="F71" s="29"/>
      <c r="G71" s="30"/>
      <c r="H71" s="30"/>
    </row>
    <row r="72" spans="1:8" x14ac:dyDescent="0.25">
      <c r="A72" s="7" t="s">
        <v>344</v>
      </c>
      <c r="B72" s="27" t="s">
        <v>488</v>
      </c>
      <c r="C72" s="30" t="s">
        <v>583</v>
      </c>
      <c r="D72" s="29"/>
      <c r="E72" s="29"/>
      <c r="F72" s="29"/>
      <c r="G72" s="30"/>
      <c r="H72" s="30"/>
    </row>
    <row r="73" spans="1:8" x14ac:dyDescent="0.25">
      <c r="A73" s="7" t="s">
        <v>345</v>
      </c>
      <c r="B73" s="27" t="s">
        <v>488</v>
      </c>
      <c r="C73" s="30" t="s">
        <v>584</v>
      </c>
      <c r="D73" s="29"/>
      <c r="E73" s="29"/>
      <c r="F73" s="29"/>
      <c r="G73" s="30"/>
      <c r="H73" s="30"/>
    </row>
    <row r="74" spans="1:8" ht="30" x14ac:dyDescent="0.25">
      <c r="A74" s="7" t="s">
        <v>346</v>
      </c>
      <c r="B74" s="7" t="s">
        <v>160</v>
      </c>
      <c r="C74" s="30" t="s">
        <v>291</v>
      </c>
      <c r="D74" s="29"/>
      <c r="E74" s="29"/>
      <c r="F74" s="29"/>
      <c r="G74" s="30"/>
      <c r="H74" s="30"/>
    </row>
    <row r="75" spans="1:8" ht="30" x14ac:dyDescent="0.25">
      <c r="A75" s="7" t="s">
        <v>347</v>
      </c>
      <c r="B75" s="7" t="s">
        <v>160</v>
      </c>
      <c r="C75" s="30" t="s">
        <v>292</v>
      </c>
      <c r="D75" s="29"/>
      <c r="E75" s="29"/>
      <c r="F75" s="29"/>
      <c r="G75" s="30"/>
      <c r="H75" s="30"/>
    </row>
    <row r="76" spans="1:8" ht="30" x14ac:dyDescent="0.25">
      <c r="A76" s="7" t="s">
        <v>348</v>
      </c>
      <c r="B76" s="7" t="s">
        <v>160</v>
      </c>
      <c r="C76" s="30" t="s">
        <v>293</v>
      </c>
      <c r="D76" s="29"/>
      <c r="E76" s="29"/>
      <c r="F76" s="29"/>
      <c r="G76" s="30"/>
      <c r="H76" s="30"/>
    </row>
    <row r="77" spans="1:8" ht="30" x14ac:dyDescent="0.25">
      <c r="A77" s="7" t="s">
        <v>349</v>
      </c>
      <c r="B77" s="7" t="s">
        <v>160</v>
      </c>
      <c r="C77" s="30" t="s">
        <v>443</v>
      </c>
      <c r="D77" s="29"/>
      <c r="E77" s="29"/>
      <c r="F77" s="29"/>
      <c r="G77" s="30"/>
      <c r="H77" s="30"/>
    </row>
    <row r="78" spans="1:8" x14ac:dyDescent="0.25">
      <c r="A78" s="7" t="s">
        <v>350</v>
      </c>
      <c r="B78" s="7" t="s">
        <v>298</v>
      </c>
      <c r="C78" s="30" t="s">
        <v>294</v>
      </c>
      <c r="D78" s="29"/>
      <c r="E78" s="29"/>
      <c r="F78" s="29"/>
      <c r="G78" s="30"/>
      <c r="H78" s="30"/>
    </row>
    <row r="79" spans="1:8" ht="30" x14ac:dyDescent="0.25">
      <c r="A79" s="7" t="s">
        <v>351</v>
      </c>
      <c r="B79" s="7" t="s">
        <v>298</v>
      </c>
      <c r="C79" s="30" t="s">
        <v>422</v>
      </c>
      <c r="D79" s="29"/>
      <c r="E79" s="29"/>
      <c r="F79" s="29"/>
      <c r="G79" s="30"/>
      <c r="H79" s="30"/>
    </row>
    <row r="80" spans="1:8" ht="30" x14ac:dyDescent="0.25">
      <c r="A80" s="7" t="s">
        <v>352</v>
      </c>
      <c r="B80" s="7" t="s">
        <v>298</v>
      </c>
      <c r="C80" s="30" t="s">
        <v>423</v>
      </c>
      <c r="D80" s="29"/>
      <c r="E80" s="29"/>
      <c r="F80" s="29"/>
      <c r="G80" s="30"/>
      <c r="H80" s="30"/>
    </row>
    <row r="81" spans="1:8" ht="30" x14ac:dyDescent="0.25">
      <c r="A81" s="7" t="s">
        <v>353</v>
      </c>
      <c r="B81" s="7" t="s">
        <v>298</v>
      </c>
      <c r="C81" s="30" t="s">
        <v>424</v>
      </c>
      <c r="D81" s="29"/>
      <c r="E81" s="29"/>
      <c r="F81" s="29"/>
      <c r="G81" s="30"/>
      <c r="H81" s="30"/>
    </row>
    <row r="82" spans="1:8" ht="30" x14ac:dyDescent="0.25">
      <c r="A82" s="7" t="s">
        <v>681</v>
      </c>
      <c r="B82" s="7" t="s">
        <v>298</v>
      </c>
      <c r="C82" s="30" t="s">
        <v>295</v>
      </c>
      <c r="D82" s="29"/>
      <c r="E82" s="29"/>
      <c r="F82" s="29"/>
      <c r="G82" s="30"/>
      <c r="H82" s="30"/>
    </row>
    <row r="83" spans="1:8" ht="60" x14ac:dyDescent="0.25">
      <c r="A83" s="7" t="s">
        <v>733</v>
      </c>
      <c r="B83" s="7" t="s">
        <v>161</v>
      </c>
      <c r="C83" s="30" t="s">
        <v>296</v>
      </c>
      <c r="D83" s="29"/>
      <c r="E83" s="29"/>
      <c r="F83" s="29"/>
      <c r="G83" s="30"/>
      <c r="H83" s="30"/>
    </row>
    <row r="84" spans="1:8" ht="60" x14ac:dyDescent="0.25">
      <c r="A84" s="7" t="s">
        <v>734</v>
      </c>
      <c r="B84" s="7" t="s">
        <v>161</v>
      </c>
      <c r="C84" s="30" t="s">
        <v>297</v>
      </c>
      <c r="D84" s="29"/>
      <c r="E84" s="29"/>
      <c r="F84" s="29"/>
      <c r="G84" s="30"/>
      <c r="H84" s="30"/>
    </row>
    <row r="85" spans="1:8" x14ac:dyDescent="0.25">
      <c r="A85" s="7" t="s">
        <v>735</v>
      </c>
      <c r="B85" s="7" t="s">
        <v>162</v>
      </c>
      <c r="C85" s="30" t="s">
        <v>860</v>
      </c>
      <c r="D85" s="29"/>
      <c r="E85" s="29"/>
      <c r="F85" s="29"/>
      <c r="G85" s="30"/>
      <c r="H85" s="30"/>
    </row>
    <row r="86" spans="1:8" ht="45" x14ac:dyDescent="0.25">
      <c r="A86" s="7" t="s">
        <v>901</v>
      </c>
      <c r="B86" s="7" t="s">
        <v>162</v>
      </c>
      <c r="C86" s="30" t="s">
        <v>861</v>
      </c>
      <c r="D86" s="29"/>
      <c r="E86" s="29"/>
      <c r="F86" s="29"/>
      <c r="G86" s="30"/>
      <c r="H86" s="30"/>
    </row>
  </sheetData>
  <mergeCells count="2">
    <mergeCell ref="B3:C3"/>
    <mergeCell ref="D7:F7"/>
  </mergeCells>
  <phoneticPr fontId="7" type="noConversion"/>
  <dataValidations count="3">
    <dataValidation type="list" allowBlank="1" showInputMessage="1" showErrorMessage="1" sqref="C4" xr:uid="{27C821CA-DCC2-47B2-9B30-5E2B98890CEC}">
      <formula1>Proposal</formula1>
    </dataValidation>
    <dataValidation type="list" allowBlank="1" showInputMessage="1" showErrorMessage="1" sqref="F9:F86 D9:D86" xr:uid="{0A539916-7867-40D2-9559-E1E8E124E434}">
      <formula1>"X"</formula1>
    </dataValidation>
    <dataValidation type="list" allowBlank="1" showInputMessage="1" showErrorMessage="1" sqref="E9:E86" xr:uid="{0D0858AC-CA8F-4C9D-81F2-D2EC4BB9DC53}">
      <formula1>"Year 1 Quarter 1,Year 1 Quarter 2, Year 1 Quarter 3, Year 1 Quarter 4, Year 2, Year 3"</formula1>
    </dataValidation>
  </dataValidation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64D8C-73B3-430C-97B5-53FA55ED5AC0}">
  <dimension ref="A1:I40"/>
  <sheetViews>
    <sheetView showGridLines="0" zoomScaleNormal="100" workbookViewId="0">
      <pane xSplit="4" ySplit="8" topLeftCell="E9" activePane="bottomRight" state="frozen"/>
      <selection pane="topRight" activeCell="E1" sqref="E1"/>
      <selection pane="bottomLeft" activeCell="A9" sqref="A9"/>
      <selection pane="bottomRight" activeCell="C11" sqref="C11"/>
    </sheetView>
  </sheetViews>
  <sheetFormatPr defaultColWidth="8.7109375" defaultRowHeight="15" x14ac:dyDescent="0.25"/>
  <cols>
    <col min="1" max="1" width="13.28515625" customWidth="1"/>
    <col min="2" max="2" width="33.7109375" customWidth="1"/>
    <col min="3" max="3" width="60.7109375" customWidth="1"/>
    <col min="4" max="4" width="17.42578125" customWidth="1"/>
    <col min="5" max="7" width="11.28515625" customWidth="1"/>
    <col min="8" max="8" width="36.7109375" customWidth="1"/>
    <col min="9" max="9" width="60.7109375" customWidth="1"/>
  </cols>
  <sheetData>
    <row r="1" spans="1:9" x14ac:dyDescent="0.25">
      <c r="A1" s="4" t="s">
        <v>13</v>
      </c>
    </row>
    <row r="2" spans="1:9" x14ac:dyDescent="0.25">
      <c r="A2" s="5" t="s">
        <v>790</v>
      </c>
    </row>
    <row r="3" spans="1:9" x14ac:dyDescent="0.25">
      <c r="A3" s="4" t="s">
        <v>41</v>
      </c>
      <c r="B3" s="105"/>
      <c r="C3" s="105"/>
    </row>
    <row r="5" spans="1:9" x14ac:dyDescent="0.25">
      <c r="A5" s="4" t="s">
        <v>902</v>
      </c>
      <c r="B5" s="4"/>
    </row>
    <row r="7" spans="1:9" x14ac:dyDescent="0.25">
      <c r="A7" s="21"/>
      <c r="B7" s="21"/>
      <c r="C7" s="22"/>
      <c r="D7" s="22"/>
      <c r="E7" s="104" t="s">
        <v>206</v>
      </c>
      <c r="F7" s="104"/>
      <c r="G7" s="104"/>
      <c r="H7" s="23"/>
      <c r="I7" s="22"/>
    </row>
    <row r="8" spans="1:9" ht="30" x14ac:dyDescent="0.25">
      <c r="A8" s="24" t="s">
        <v>19</v>
      </c>
      <c r="B8" s="24" t="s">
        <v>22</v>
      </c>
      <c r="C8" s="25" t="s">
        <v>17</v>
      </c>
      <c r="D8" s="25" t="s">
        <v>644</v>
      </c>
      <c r="E8" s="26" t="s">
        <v>642</v>
      </c>
      <c r="F8" s="26" t="s">
        <v>643</v>
      </c>
      <c r="G8" s="26" t="s">
        <v>655</v>
      </c>
      <c r="H8" s="25" t="s">
        <v>211</v>
      </c>
      <c r="I8" s="25" t="s">
        <v>15</v>
      </c>
    </row>
    <row r="9" spans="1:9" ht="30" x14ac:dyDescent="0.25">
      <c r="A9" s="7" t="s">
        <v>355</v>
      </c>
      <c r="B9" s="7" t="s">
        <v>178</v>
      </c>
      <c r="C9" s="33" t="s">
        <v>425</v>
      </c>
      <c r="D9" s="30" t="s">
        <v>645</v>
      </c>
      <c r="E9" s="29"/>
      <c r="F9" s="29"/>
      <c r="G9" s="29"/>
      <c r="H9" s="30"/>
      <c r="I9" s="30"/>
    </row>
    <row r="10" spans="1:9" ht="45" x14ac:dyDescent="0.25">
      <c r="A10" s="7" t="s">
        <v>356</v>
      </c>
      <c r="B10" s="7" t="s">
        <v>178</v>
      </c>
      <c r="C10" s="30" t="s">
        <v>426</v>
      </c>
      <c r="D10" s="30" t="s">
        <v>645</v>
      </c>
      <c r="E10" s="29"/>
      <c r="F10" s="29"/>
      <c r="G10" s="29"/>
      <c r="H10" s="30"/>
      <c r="I10" s="30"/>
    </row>
    <row r="11" spans="1:9" ht="165" x14ac:dyDescent="0.25">
      <c r="A11" s="7" t="s">
        <v>357</v>
      </c>
      <c r="B11" s="7" t="s">
        <v>178</v>
      </c>
      <c r="C11" s="30" t="s">
        <v>179</v>
      </c>
      <c r="D11" s="30" t="s">
        <v>645</v>
      </c>
      <c r="E11" s="29"/>
      <c r="F11" s="29"/>
      <c r="G11" s="29"/>
      <c r="H11" s="30"/>
      <c r="I11" s="30"/>
    </row>
    <row r="12" spans="1:9" ht="255" x14ac:dyDescent="0.25">
      <c r="A12" s="7" t="s">
        <v>358</v>
      </c>
      <c r="B12" s="7" t="s">
        <v>178</v>
      </c>
      <c r="C12" s="30" t="s">
        <v>427</v>
      </c>
      <c r="D12" s="30" t="s">
        <v>645</v>
      </c>
      <c r="E12" s="29"/>
      <c r="F12" s="29"/>
      <c r="G12" s="29"/>
      <c r="H12" s="30"/>
      <c r="I12" s="30"/>
    </row>
    <row r="13" spans="1:9" ht="135" x14ac:dyDescent="0.25">
      <c r="A13" s="7" t="s">
        <v>359</v>
      </c>
      <c r="B13" s="7" t="s">
        <v>178</v>
      </c>
      <c r="C13" s="30" t="s">
        <v>428</v>
      </c>
      <c r="D13" s="30" t="s">
        <v>645</v>
      </c>
      <c r="E13" s="29"/>
      <c r="F13" s="29"/>
      <c r="G13" s="29"/>
      <c r="H13" s="30"/>
      <c r="I13" s="30"/>
    </row>
    <row r="14" spans="1:9" ht="45" x14ac:dyDescent="0.25">
      <c r="A14" s="7" t="s">
        <v>360</v>
      </c>
      <c r="B14" s="7" t="s">
        <v>178</v>
      </c>
      <c r="C14" s="30" t="s">
        <v>429</v>
      </c>
      <c r="D14" s="30" t="s">
        <v>645</v>
      </c>
      <c r="E14" s="29"/>
      <c r="F14" s="29"/>
      <c r="G14" s="29"/>
      <c r="H14" s="30"/>
      <c r="I14" s="30"/>
    </row>
    <row r="15" spans="1:9" x14ac:dyDescent="0.25">
      <c r="A15" s="7" t="s">
        <v>361</v>
      </c>
      <c r="B15" s="7" t="s">
        <v>178</v>
      </c>
      <c r="C15" s="30" t="s">
        <v>431</v>
      </c>
      <c r="D15" s="30" t="s">
        <v>645</v>
      </c>
      <c r="E15" s="29"/>
      <c r="F15" s="29"/>
      <c r="G15" s="29"/>
      <c r="H15" s="30"/>
      <c r="I15" s="30"/>
    </row>
    <row r="16" spans="1:9" x14ac:dyDescent="0.25">
      <c r="A16" s="7" t="s">
        <v>362</v>
      </c>
      <c r="B16" s="7" t="s">
        <v>178</v>
      </c>
      <c r="C16" s="30" t="s">
        <v>432</v>
      </c>
      <c r="D16" s="30" t="s">
        <v>645</v>
      </c>
      <c r="E16" s="29"/>
      <c r="F16" s="29"/>
      <c r="G16" s="29"/>
      <c r="H16" s="30"/>
      <c r="I16" s="30"/>
    </row>
    <row r="17" spans="1:9" x14ac:dyDescent="0.25">
      <c r="A17" s="7" t="s">
        <v>363</v>
      </c>
      <c r="B17" s="7" t="s">
        <v>178</v>
      </c>
      <c r="C17" s="30" t="s">
        <v>433</v>
      </c>
      <c r="D17" s="30" t="s">
        <v>645</v>
      </c>
      <c r="E17" s="29"/>
      <c r="F17" s="29"/>
      <c r="G17" s="29"/>
      <c r="H17" s="30"/>
      <c r="I17" s="30"/>
    </row>
    <row r="18" spans="1:9" x14ac:dyDescent="0.25">
      <c r="A18" s="7" t="s">
        <v>364</v>
      </c>
      <c r="B18" s="7" t="s">
        <v>178</v>
      </c>
      <c r="C18" s="30" t="s">
        <v>434</v>
      </c>
      <c r="D18" s="30" t="s">
        <v>645</v>
      </c>
      <c r="E18" s="29"/>
      <c r="F18" s="29"/>
      <c r="G18" s="29"/>
      <c r="H18" s="30"/>
      <c r="I18" s="30"/>
    </row>
    <row r="19" spans="1:9" x14ac:dyDescent="0.25">
      <c r="A19" s="7" t="s">
        <v>365</v>
      </c>
      <c r="B19" s="7" t="s">
        <v>178</v>
      </c>
      <c r="C19" s="30" t="s">
        <v>435</v>
      </c>
      <c r="D19" s="30" t="s">
        <v>645</v>
      </c>
      <c r="E19" s="29"/>
      <c r="F19" s="29"/>
      <c r="G19" s="29"/>
      <c r="H19" s="30"/>
      <c r="I19" s="30"/>
    </row>
    <row r="20" spans="1:9" x14ac:dyDescent="0.25">
      <c r="A20" s="7" t="s">
        <v>366</v>
      </c>
      <c r="B20" s="7" t="s">
        <v>178</v>
      </c>
      <c r="C20" s="30" t="s">
        <v>436</v>
      </c>
      <c r="D20" s="30" t="s">
        <v>645</v>
      </c>
      <c r="E20" s="29"/>
      <c r="F20" s="29"/>
      <c r="G20" s="29"/>
      <c r="H20" s="30"/>
      <c r="I20" s="30"/>
    </row>
    <row r="21" spans="1:9" ht="30" x14ac:dyDescent="0.25">
      <c r="A21" s="7" t="s">
        <v>367</v>
      </c>
      <c r="B21" s="7" t="s">
        <v>178</v>
      </c>
      <c r="C21" s="30" t="s">
        <v>437</v>
      </c>
      <c r="D21" s="30" t="s">
        <v>645</v>
      </c>
      <c r="E21" s="29"/>
      <c r="F21" s="29"/>
      <c r="G21" s="29"/>
      <c r="H21" s="30"/>
      <c r="I21" s="30"/>
    </row>
    <row r="22" spans="1:9" x14ac:dyDescent="0.25">
      <c r="A22" s="7" t="s">
        <v>368</v>
      </c>
      <c r="B22" s="7" t="s">
        <v>178</v>
      </c>
      <c r="C22" s="30" t="s">
        <v>430</v>
      </c>
      <c r="D22" s="30" t="s">
        <v>645</v>
      </c>
      <c r="E22" s="29"/>
      <c r="F22" s="29"/>
      <c r="G22" s="29"/>
      <c r="H22" s="30"/>
      <c r="I22" s="30"/>
    </row>
    <row r="23" spans="1:9" ht="30" x14ac:dyDescent="0.25">
      <c r="A23" s="7" t="s">
        <v>369</v>
      </c>
      <c r="B23" s="7" t="s">
        <v>178</v>
      </c>
      <c r="C23" s="30" t="s">
        <v>438</v>
      </c>
      <c r="D23" s="30" t="s">
        <v>645</v>
      </c>
      <c r="E23" s="29"/>
      <c r="F23" s="29"/>
      <c r="G23" s="29"/>
      <c r="H23" s="30"/>
      <c r="I23" s="30"/>
    </row>
    <row r="24" spans="1:9" x14ac:dyDescent="0.25">
      <c r="A24" s="7" t="s">
        <v>370</v>
      </c>
      <c r="B24" s="7" t="s">
        <v>178</v>
      </c>
      <c r="C24" s="30" t="s">
        <v>808</v>
      </c>
      <c r="D24" s="30" t="s">
        <v>645</v>
      </c>
      <c r="E24" s="29"/>
      <c r="F24" s="29"/>
      <c r="G24" s="29"/>
      <c r="H24" s="30"/>
      <c r="I24" s="30"/>
    </row>
    <row r="25" spans="1:9" ht="30" x14ac:dyDescent="0.25">
      <c r="A25" s="7" t="s">
        <v>371</v>
      </c>
      <c r="B25" s="7" t="s">
        <v>178</v>
      </c>
      <c r="C25" s="30" t="s">
        <v>185</v>
      </c>
      <c r="D25" s="30" t="s">
        <v>645</v>
      </c>
      <c r="E25" s="29"/>
      <c r="F25" s="29"/>
      <c r="G25" s="29"/>
      <c r="H25" s="30"/>
      <c r="I25" s="30"/>
    </row>
    <row r="26" spans="1:9" x14ac:dyDescent="0.25">
      <c r="A26" s="7" t="s">
        <v>372</v>
      </c>
      <c r="B26" s="7" t="s">
        <v>178</v>
      </c>
      <c r="C26" s="30" t="s">
        <v>186</v>
      </c>
      <c r="D26" s="30" t="s">
        <v>645</v>
      </c>
      <c r="E26" s="29"/>
      <c r="F26" s="29"/>
      <c r="G26" s="29"/>
      <c r="H26" s="30"/>
      <c r="I26" s="30"/>
    </row>
    <row r="27" spans="1:9" x14ac:dyDescent="0.25">
      <c r="A27" s="7" t="s">
        <v>647</v>
      </c>
      <c r="B27" s="7" t="s">
        <v>178</v>
      </c>
      <c r="C27" s="30" t="s">
        <v>187</v>
      </c>
      <c r="D27" s="30" t="s">
        <v>645</v>
      </c>
      <c r="E27" s="29"/>
      <c r="F27" s="29"/>
      <c r="G27" s="29"/>
      <c r="H27" s="30"/>
      <c r="I27" s="30"/>
    </row>
    <row r="28" spans="1:9" x14ac:dyDescent="0.25">
      <c r="A28" s="7" t="s">
        <v>648</v>
      </c>
      <c r="B28" s="7" t="s">
        <v>178</v>
      </c>
      <c r="C28" s="30" t="s">
        <v>188</v>
      </c>
      <c r="D28" s="30" t="s">
        <v>645</v>
      </c>
      <c r="E28" s="29"/>
      <c r="F28" s="29"/>
      <c r="G28" s="29"/>
      <c r="H28" s="30"/>
      <c r="I28" s="30"/>
    </row>
    <row r="29" spans="1:9" x14ac:dyDescent="0.25">
      <c r="A29" s="7" t="s">
        <v>649</v>
      </c>
      <c r="B29" s="7" t="s">
        <v>178</v>
      </c>
      <c r="C29" s="30" t="s">
        <v>189</v>
      </c>
      <c r="D29" s="30" t="s">
        <v>645</v>
      </c>
      <c r="E29" s="29"/>
      <c r="F29" s="29"/>
      <c r="G29" s="29"/>
      <c r="H29" s="30"/>
      <c r="I29" s="30"/>
    </row>
    <row r="30" spans="1:9" x14ac:dyDescent="0.25">
      <c r="A30" s="7" t="s">
        <v>650</v>
      </c>
      <c r="B30" s="7" t="s">
        <v>178</v>
      </c>
      <c r="C30" s="30" t="s">
        <v>190</v>
      </c>
      <c r="D30" s="30" t="s">
        <v>645</v>
      </c>
      <c r="E30" s="29"/>
      <c r="F30" s="29"/>
      <c r="G30" s="29"/>
      <c r="H30" s="30"/>
      <c r="I30" s="30"/>
    </row>
    <row r="31" spans="1:9" x14ac:dyDescent="0.25">
      <c r="A31" s="7" t="s">
        <v>651</v>
      </c>
      <c r="B31" s="7" t="s">
        <v>178</v>
      </c>
      <c r="C31" s="30" t="s">
        <v>842</v>
      </c>
      <c r="D31" s="30" t="s">
        <v>645</v>
      </c>
      <c r="E31" s="29"/>
      <c r="F31" s="29"/>
      <c r="G31" s="29"/>
      <c r="H31" s="30"/>
      <c r="I31" s="30"/>
    </row>
    <row r="32" spans="1:9" x14ac:dyDescent="0.25">
      <c r="A32" s="7" t="s">
        <v>652</v>
      </c>
      <c r="B32" s="7" t="s">
        <v>178</v>
      </c>
      <c r="C32" s="30" t="s">
        <v>191</v>
      </c>
      <c r="D32" s="30" t="s">
        <v>645</v>
      </c>
      <c r="E32" s="29"/>
      <c r="F32" s="29"/>
      <c r="G32" s="29"/>
      <c r="H32" s="30"/>
      <c r="I32" s="30"/>
    </row>
    <row r="33" spans="1:9" x14ac:dyDescent="0.25">
      <c r="A33" s="7" t="s">
        <v>653</v>
      </c>
      <c r="B33" s="7" t="s">
        <v>178</v>
      </c>
      <c r="C33" s="30" t="s">
        <v>192</v>
      </c>
      <c r="D33" s="30" t="s">
        <v>645</v>
      </c>
      <c r="E33" s="29"/>
      <c r="F33" s="29"/>
      <c r="G33" s="29"/>
      <c r="H33" s="30"/>
      <c r="I33" s="30"/>
    </row>
    <row r="34" spans="1:9" x14ac:dyDescent="0.25">
      <c r="A34" s="7" t="s">
        <v>654</v>
      </c>
      <c r="B34" s="7" t="s">
        <v>178</v>
      </c>
      <c r="C34" s="30" t="s">
        <v>193</v>
      </c>
      <c r="D34" s="30" t="s">
        <v>645</v>
      </c>
      <c r="E34" s="29"/>
      <c r="F34" s="29"/>
      <c r="G34" s="29"/>
      <c r="H34" s="30"/>
      <c r="I34" s="30"/>
    </row>
    <row r="35" spans="1:9" x14ac:dyDescent="0.25">
      <c r="A35" s="7" t="s">
        <v>373</v>
      </c>
      <c r="B35" s="7" t="s">
        <v>194</v>
      </c>
      <c r="C35" s="30" t="s">
        <v>182</v>
      </c>
      <c r="D35" s="30" t="s">
        <v>194</v>
      </c>
      <c r="E35" s="29"/>
      <c r="F35" s="29"/>
      <c r="G35" s="29"/>
      <c r="H35" s="30"/>
      <c r="I35" s="30"/>
    </row>
    <row r="36" spans="1:9" ht="30" x14ac:dyDescent="0.25">
      <c r="A36" s="7" t="s">
        <v>374</v>
      </c>
      <c r="B36" s="7" t="s">
        <v>194</v>
      </c>
      <c r="C36" s="30" t="s">
        <v>183</v>
      </c>
      <c r="D36" s="30" t="s">
        <v>194</v>
      </c>
      <c r="E36" s="29"/>
      <c r="F36" s="29"/>
      <c r="G36" s="29"/>
      <c r="H36" s="30"/>
      <c r="I36" s="30"/>
    </row>
    <row r="37" spans="1:9" x14ac:dyDescent="0.25">
      <c r="A37" s="7" t="s">
        <v>375</v>
      </c>
      <c r="B37" s="7" t="s">
        <v>194</v>
      </c>
      <c r="C37" s="30" t="s">
        <v>184</v>
      </c>
      <c r="D37" s="30" t="s">
        <v>194</v>
      </c>
      <c r="E37" s="29"/>
      <c r="F37" s="29"/>
      <c r="G37" s="29"/>
      <c r="H37" s="30"/>
      <c r="I37" s="30"/>
    </row>
    <row r="38" spans="1:9" ht="30" x14ac:dyDescent="0.25">
      <c r="A38" s="7" t="s">
        <v>376</v>
      </c>
      <c r="B38" s="7" t="s">
        <v>194</v>
      </c>
      <c r="C38" s="30" t="s">
        <v>439</v>
      </c>
      <c r="D38" s="30" t="s">
        <v>194</v>
      </c>
      <c r="E38" s="29"/>
      <c r="F38" s="29"/>
      <c r="G38" s="29"/>
      <c r="H38" s="30"/>
      <c r="I38" s="30"/>
    </row>
    <row r="39" spans="1:9" ht="30" x14ac:dyDescent="0.25">
      <c r="A39" s="7" t="s">
        <v>377</v>
      </c>
      <c r="B39" s="7" t="s">
        <v>194</v>
      </c>
      <c r="C39" s="30" t="s">
        <v>180</v>
      </c>
      <c r="D39" s="30" t="s">
        <v>194</v>
      </c>
      <c r="E39" s="29"/>
      <c r="F39" s="29"/>
      <c r="G39" s="29"/>
      <c r="H39" s="30"/>
      <c r="I39" s="30"/>
    </row>
    <row r="40" spans="1:9" x14ac:dyDescent="0.25">
      <c r="A40" s="7" t="s">
        <v>378</v>
      </c>
      <c r="B40" s="7" t="s">
        <v>194</v>
      </c>
      <c r="C40" s="30" t="s">
        <v>181</v>
      </c>
      <c r="D40" s="30" t="s">
        <v>194</v>
      </c>
      <c r="E40" s="29"/>
      <c r="F40" s="29"/>
      <c r="G40" s="29"/>
      <c r="H40" s="30"/>
      <c r="I40" s="30"/>
    </row>
  </sheetData>
  <autoFilter ref="A8:I8" xr:uid="{B2964D8C-73B3-430C-97B5-53FA55ED5AC0}"/>
  <mergeCells count="2">
    <mergeCell ref="B3:C3"/>
    <mergeCell ref="E7:G7"/>
  </mergeCells>
  <phoneticPr fontId="7" type="noConversion"/>
  <dataValidations count="1">
    <dataValidation type="list" allowBlank="1" showInputMessage="1" showErrorMessage="1" sqref="E9:G40" xr:uid="{87177039-E6D1-4896-8711-9E99B14B9E7C}">
      <formula1>"X"</formula1>
    </dataValidation>
  </dataValidation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F76A9-F611-4CBE-8C44-0AC2DE01E724}">
  <dimension ref="A1:J38"/>
  <sheetViews>
    <sheetView showGridLines="0" workbookViewId="0">
      <pane xSplit="4" ySplit="8" topLeftCell="E9" activePane="bottomRight" state="frozen"/>
      <selection pane="topRight" activeCell="E1" sqref="E1"/>
      <selection pane="bottomLeft" activeCell="A9" sqref="A9"/>
      <selection pane="bottomRight" activeCell="D15" sqref="D15"/>
    </sheetView>
  </sheetViews>
  <sheetFormatPr defaultColWidth="8.7109375" defaultRowHeight="15" x14ac:dyDescent="0.25"/>
  <cols>
    <col min="1" max="1" width="13.28515625" customWidth="1"/>
    <col min="2" max="2" width="33.7109375" customWidth="1"/>
    <col min="3" max="3" width="60.7109375" style="3" customWidth="1"/>
    <col min="4" max="4" width="18" style="3" bestFit="1" customWidth="1"/>
    <col min="5" max="5" width="11.28515625" customWidth="1"/>
    <col min="6" max="6" width="14.7109375" customWidth="1"/>
    <col min="7" max="8" width="11.28515625" customWidth="1"/>
    <col min="9" max="9" width="36.7109375" customWidth="1"/>
    <col min="10" max="10" width="60.7109375" customWidth="1"/>
  </cols>
  <sheetData>
    <row r="1" spans="1:10" x14ac:dyDescent="0.25">
      <c r="A1" s="4" t="s">
        <v>13</v>
      </c>
    </row>
    <row r="2" spans="1:10" x14ac:dyDescent="0.25">
      <c r="A2" s="5" t="s">
        <v>790</v>
      </c>
    </row>
    <row r="3" spans="1:10" x14ac:dyDescent="0.25">
      <c r="A3" s="4" t="s">
        <v>40</v>
      </c>
      <c r="B3" s="105"/>
      <c r="C3" s="105"/>
    </row>
    <row r="4" spans="1:10" x14ac:dyDescent="0.25">
      <c r="A4" s="4"/>
      <c r="B4" s="4"/>
      <c r="C4" s="4"/>
    </row>
    <row r="5" spans="1:10" x14ac:dyDescent="0.25">
      <c r="A5" s="4" t="s">
        <v>903</v>
      </c>
    </row>
    <row r="6" spans="1:10" x14ac:dyDescent="0.25">
      <c r="B6" s="4"/>
    </row>
    <row r="7" spans="1:10" x14ac:dyDescent="0.25">
      <c r="A7" s="21"/>
      <c r="B7" s="21"/>
      <c r="C7" s="22"/>
      <c r="D7" s="22"/>
      <c r="E7" s="106" t="s">
        <v>16</v>
      </c>
      <c r="F7" s="107"/>
      <c r="G7" s="107"/>
      <c r="H7" s="108"/>
      <c r="I7" s="23"/>
      <c r="J7" s="22"/>
    </row>
    <row r="8" spans="1:10" ht="41.65" customHeight="1" x14ac:dyDescent="0.25">
      <c r="A8" s="24" t="s">
        <v>19</v>
      </c>
      <c r="B8" s="24" t="s">
        <v>22</v>
      </c>
      <c r="C8" s="25" t="s">
        <v>17</v>
      </c>
      <c r="D8" s="25" t="s">
        <v>644</v>
      </c>
      <c r="E8" s="26" t="s">
        <v>47</v>
      </c>
      <c r="F8" s="26" t="s">
        <v>14</v>
      </c>
      <c r="G8" s="26" t="s">
        <v>21</v>
      </c>
      <c r="H8" s="26" t="s">
        <v>655</v>
      </c>
      <c r="I8" s="25" t="s">
        <v>211</v>
      </c>
      <c r="J8" s="25" t="s">
        <v>15</v>
      </c>
    </row>
    <row r="9" spans="1:10" ht="75" x14ac:dyDescent="0.25">
      <c r="A9" s="7" t="s">
        <v>459</v>
      </c>
      <c r="B9" s="7" t="s">
        <v>23</v>
      </c>
      <c r="C9" s="30" t="s">
        <v>440</v>
      </c>
      <c r="D9" s="30" t="s">
        <v>645</v>
      </c>
      <c r="E9" s="29"/>
      <c r="F9" s="29"/>
      <c r="G9" s="29"/>
      <c r="H9" s="29"/>
      <c r="I9" s="30"/>
      <c r="J9" s="30"/>
    </row>
    <row r="10" spans="1:10" ht="45" x14ac:dyDescent="0.25">
      <c r="A10" s="7" t="s">
        <v>460</v>
      </c>
      <c r="B10" s="7" t="s">
        <v>23</v>
      </c>
      <c r="C10" s="30" t="s">
        <v>24</v>
      </c>
      <c r="D10" s="30" t="s">
        <v>645</v>
      </c>
      <c r="E10" s="29"/>
      <c r="F10" s="29"/>
      <c r="G10" s="29"/>
      <c r="H10" s="29"/>
      <c r="I10" s="30"/>
      <c r="J10" s="30"/>
    </row>
    <row r="11" spans="1:10" x14ac:dyDescent="0.25">
      <c r="A11" s="7" t="s">
        <v>461</v>
      </c>
      <c r="B11" s="7" t="s">
        <v>23</v>
      </c>
      <c r="C11" s="30" t="s">
        <v>25</v>
      </c>
      <c r="D11" s="30" t="s">
        <v>645</v>
      </c>
      <c r="E11" s="29"/>
      <c r="F11" s="29"/>
      <c r="G11" s="29"/>
      <c r="H11" s="29"/>
      <c r="I11" s="30"/>
      <c r="J11" s="30"/>
    </row>
    <row r="12" spans="1:10" ht="30" x14ac:dyDescent="0.25">
      <c r="A12" s="7" t="s">
        <v>462</v>
      </c>
      <c r="B12" s="7" t="s">
        <v>23</v>
      </c>
      <c r="C12" s="30" t="s">
        <v>631</v>
      </c>
      <c r="D12" s="30" t="s">
        <v>645</v>
      </c>
      <c r="E12" s="29"/>
      <c r="F12" s="29"/>
      <c r="G12" s="29"/>
      <c r="H12" s="29"/>
      <c r="I12" s="30"/>
      <c r="J12" s="30"/>
    </row>
    <row r="13" spans="1:10" ht="30" x14ac:dyDescent="0.25">
      <c r="A13" s="7" t="s">
        <v>463</v>
      </c>
      <c r="B13" s="7" t="s">
        <v>23</v>
      </c>
      <c r="C13" s="30" t="s">
        <v>787</v>
      </c>
      <c r="D13" s="30" t="s">
        <v>505</v>
      </c>
      <c r="E13" s="29"/>
      <c r="F13" s="29"/>
      <c r="G13" s="29"/>
      <c r="H13" s="29"/>
      <c r="I13" s="30"/>
      <c r="J13" s="30"/>
    </row>
    <row r="14" spans="1:10" ht="45" x14ac:dyDescent="0.25">
      <c r="A14" s="7" t="s">
        <v>464</v>
      </c>
      <c r="B14" s="7" t="s">
        <v>30</v>
      </c>
      <c r="C14" s="30" t="s">
        <v>26</v>
      </c>
      <c r="D14" s="30" t="s">
        <v>656</v>
      </c>
      <c r="E14" s="29"/>
      <c r="F14" s="29"/>
      <c r="G14" s="29"/>
      <c r="H14" s="29"/>
      <c r="I14" s="30"/>
      <c r="J14" s="30"/>
    </row>
    <row r="15" spans="1:10" ht="60" x14ac:dyDescent="0.25">
      <c r="A15" s="7" t="s">
        <v>465</v>
      </c>
      <c r="B15" s="7" t="s">
        <v>30</v>
      </c>
      <c r="C15" s="30" t="s">
        <v>27</v>
      </c>
      <c r="D15" s="30" t="s">
        <v>656</v>
      </c>
      <c r="E15" s="29"/>
      <c r="F15" s="29"/>
      <c r="G15" s="29"/>
      <c r="H15" s="29"/>
      <c r="I15" s="30"/>
      <c r="J15" s="30"/>
    </row>
    <row r="16" spans="1:10" ht="45" x14ac:dyDescent="0.25">
      <c r="A16" s="7" t="s">
        <v>466</v>
      </c>
      <c r="B16" s="7" t="s">
        <v>30</v>
      </c>
      <c r="C16" s="30" t="s">
        <v>28</v>
      </c>
      <c r="D16" s="30" t="s">
        <v>645</v>
      </c>
      <c r="E16" s="29"/>
      <c r="F16" s="29"/>
      <c r="G16" s="29"/>
      <c r="H16" s="29"/>
      <c r="I16" s="30"/>
      <c r="J16" s="30"/>
    </row>
    <row r="17" spans="1:10" ht="45" x14ac:dyDescent="0.25">
      <c r="A17" s="7" t="s">
        <v>467</v>
      </c>
      <c r="B17" s="7" t="s">
        <v>30</v>
      </c>
      <c r="C17" s="30" t="s">
        <v>441</v>
      </c>
      <c r="D17" s="30" t="s">
        <v>645</v>
      </c>
      <c r="E17" s="29"/>
      <c r="F17" s="29"/>
      <c r="G17" s="29"/>
      <c r="H17" s="29"/>
      <c r="I17" s="30"/>
      <c r="J17" s="30"/>
    </row>
    <row r="18" spans="1:10" x14ac:dyDescent="0.25">
      <c r="A18" s="7" t="s">
        <v>468</v>
      </c>
      <c r="B18" s="7" t="s">
        <v>30</v>
      </c>
      <c r="C18" s="30" t="s">
        <v>29</v>
      </c>
      <c r="D18" s="30" t="s">
        <v>645</v>
      </c>
      <c r="E18" s="29"/>
      <c r="F18" s="29"/>
      <c r="G18" s="29"/>
      <c r="H18" s="29"/>
      <c r="I18" s="30"/>
      <c r="J18" s="30"/>
    </row>
    <row r="19" spans="1:10" x14ac:dyDescent="0.25">
      <c r="A19" s="7" t="s">
        <v>469</v>
      </c>
      <c r="B19" s="7" t="s">
        <v>35</v>
      </c>
      <c r="C19" s="30" t="s">
        <v>31</v>
      </c>
      <c r="D19" s="30" t="s">
        <v>505</v>
      </c>
      <c r="E19" s="29"/>
      <c r="F19" s="29"/>
      <c r="G19" s="29"/>
      <c r="H19" s="29"/>
      <c r="I19" s="30"/>
      <c r="J19" s="30"/>
    </row>
    <row r="20" spans="1:10" ht="30" x14ac:dyDescent="0.25">
      <c r="A20" s="7" t="s">
        <v>470</v>
      </c>
      <c r="B20" s="7" t="s">
        <v>35</v>
      </c>
      <c r="C20" s="31" t="s">
        <v>32</v>
      </c>
      <c r="D20" s="30" t="s">
        <v>505</v>
      </c>
      <c r="E20" s="29"/>
      <c r="F20" s="29"/>
      <c r="G20" s="29"/>
      <c r="H20" s="29"/>
      <c r="I20" s="30"/>
      <c r="J20" s="30"/>
    </row>
    <row r="21" spans="1:10" ht="45" x14ac:dyDescent="0.25">
      <c r="A21" s="7" t="s">
        <v>471</v>
      </c>
      <c r="B21" s="7" t="s">
        <v>35</v>
      </c>
      <c r="C21" s="31" t="s">
        <v>658</v>
      </c>
      <c r="D21" s="30" t="s">
        <v>505</v>
      </c>
      <c r="E21" s="29"/>
      <c r="F21" s="29"/>
      <c r="G21" s="29"/>
      <c r="H21" s="29"/>
      <c r="I21" s="30"/>
      <c r="J21" s="30"/>
    </row>
    <row r="22" spans="1:10" ht="30" x14ac:dyDescent="0.25">
      <c r="A22" s="7" t="s">
        <v>472</v>
      </c>
      <c r="B22" s="7" t="s">
        <v>35</v>
      </c>
      <c r="C22" s="31" t="s">
        <v>33</v>
      </c>
      <c r="D22" s="30" t="s">
        <v>505</v>
      </c>
      <c r="E22" s="29"/>
      <c r="F22" s="29"/>
      <c r="G22" s="29"/>
      <c r="H22" s="29"/>
      <c r="I22" s="30"/>
      <c r="J22" s="30"/>
    </row>
    <row r="23" spans="1:10" x14ac:dyDescent="0.25">
      <c r="A23" s="7" t="s">
        <v>473</v>
      </c>
      <c r="B23" s="7" t="s">
        <v>35</v>
      </c>
      <c r="C23" s="31" t="s">
        <v>34</v>
      </c>
      <c r="D23" s="30" t="s">
        <v>505</v>
      </c>
      <c r="E23" s="29"/>
      <c r="F23" s="29"/>
      <c r="G23" s="29"/>
      <c r="H23" s="29"/>
      <c r="I23" s="30"/>
      <c r="J23" s="30"/>
    </row>
    <row r="24" spans="1:10" ht="45" x14ac:dyDescent="0.25">
      <c r="A24" s="7" t="s">
        <v>474</v>
      </c>
      <c r="B24" s="7" t="s">
        <v>35</v>
      </c>
      <c r="C24" s="31" t="s">
        <v>442</v>
      </c>
      <c r="D24" s="30" t="s">
        <v>505</v>
      </c>
      <c r="E24" s="29"/>
      <c r="F24" s="29"/>
      <c r="G24" s="29"/>
      <c r="H24" s="29"/>
      <c r="I24" s="30"/>
      <c r="J24" s="30"/>
    </row>
    <row r="25" spans="1:10" ht="30" x14ac:dyDescent="0.25">
      <c r="A25" s="7" t="s">
        <v>475</v>
      </c>
      <c r="B25" s="7" t="s">
        <v>36</v>
      </c>
      <c r="C25" s="30" t="s">
        <v>37</v>
      </c>
      <c r="D25" s="30" t="s">
        <v>656</v>
      </c>
      <c r="E25" s="29"/>
      <c r="F25" s="29"/>
      <c r="G25" s="29"/>
      <c r="H25" s="29"/>
      <c r="I25" s="30"/>
      <c r="J25" s="30"/>
    </row>
    <row r="26" spans="1:10" ht="30" x14ac:dyDescent="0.25">
      <c r="A26" s="7" t="s">
        <v>476</v>
      </c>
      <c r="B26" s="7" t="s">
        <v>36</v>
      </c>
      <c r="C26" s="30" t="s">
        <v>38</v>
      </c>
      <c r="D26" s="30" t="s">
        <v>656</v>
      </c>
      <c r="E26" s="29"/>
      <c r="F26" s="29"/>
      <c r="G26" s="29"/>
      <c r="H26" s="29"/>
      <c r="I26" s="30"/>
      <c r="J26" s="30"/>
    </row>
    <row r="27" spans="1:10" ht="60" x14ac:dyDescent="0.25">
      <c r="A27" s="7" t="s">
        <v>477</v>
      </c>
      <c r="B27" s="7" t="s">
        <v>36</v>
      </c>
      <c r="C27" s="30" t="s">
        <v>877</v>
      </c>
      <c r="D27" s="30" t="s">
        <v>505</v>
      </c>
      <c r="E27" s="29"/>
      <c r="F27" s="29"/>
      <c r="G27" s="29"/>
      <c r="H27" s="29"/>
      <c r="I27" s="30"/>
      <c r="J27" s="30"/>
    </row>
    <row r="28" spans="1:10" x14ac:dyDescent="0.25">
      <c r="A28" s="7" t="s">
        <v>478</v>
      </c>
      <c r="B28" s="7" t="s">
        <v>36</v>
      </c>
      <c r="C28" s="30" t="s">
        <v>445</v>
      </c>
      <c r="D28" s="30" t="s">
        <v>505</v>
      </c>
      <c r="E28" s="29"/>
      <c r="F28" s="29"/>
      <c r="G28" s="29"/>
      <c r="H28" s="29"/>
      <c r="I28" s="30"/>
      <c r="J28" s="30"/>
    </row>
    <row r="29" spans="1:10" ht="45" x14ac:dyDescent="0.25">
      <c r="A29" s="7" t="s">
        <v>479</v>
      </c>
      <c r="B29" s="7" t="s">
        <v>36</v>
      </c>
      <c r="C29" s="30" t="s">
        <v>809</v>
      </c>
      <c r="D29" s="30" t="s">
        <v>656</v>
      </c>
      <c r="E29" s="29"/>
      <c r="F29" s="29"/>
      <c r="G29" s="29"/>
      <c r="H29" s="29"/>
      <c r="I29" s="30"/>
      <c r="J29" s="30"/>
    </row>
    <row r="30" spans="1:10" ht="30" x14ac:dyDescent="0.25">
      <c r="A30" s="7" t="s">
        <v>480</v>
      </c>
      <c r="B30" s="7" t="s">
        <v>444</v>
      </c>
      <c r="C30" s="30" t="s">
        <v>536</v>
      </c>
      <c r="D30" s="30" t="s">
        <v>656</v>
      </c>
      <c r="E30" s="29"/>
      <c r="F30" s="29"/>
      <c r="G30" s="29"/>
      <c r="H30" s="29"/>
      <c r="I30" s="30"/>
      <c r="J30" s="30"/>
    </row>
    <row r="31" spans="1:10" ht="30" x14ac:dyDescent="0.25">
      <c r="A31" s="7" t="s">
        <v>481</v>
      </c>
      <c r="B31" s="7" t="s">
        <v>444</v>
      </c>
      <c r="C31" s="30" t="s">
        <v>537</v>
      </c>
      <c r="D31" s="30" t="s">
        <v>656</v>
      </c>
      <c r="E31" s="29"/>
      <c r="F31" s="29"/>
      <c r="G31" s="29"/>
      <c r="H31" s="29"/>
      <c r="I31" s="30"/>
      <c r="J31" s="30"/>
    </row>
    <row r="32" spans="1:10" ht="45" x14ac:dyDescent="0.25">
      <c r="A32" s="7" t="s">
        <v>482</v>
      </c>
      <c r="B32" s="7" t="s">
        <v>444</v>
      </c>
      <c r="C32" s="30" t="s">
        <v>538</v>
      </c>
      <c r="D32" s="30" t="s">
        <v>505</v>
      </c>
      <c r="E32" s="29"/>
      <c r="F32" s="29"/>
      <c r="G32" s="29"/>
      <c r="H32" s="29"/>
      <c r="I32" s="30"/>
      <c r="J32" s="30"/>
    </row>
    <row r="33" spans="1:10" x14ac:dyDescent="0.25">
      <c r="A33" s="7" t="s">
        <v>483</v>
      </c>
      <c r="B33" s="7" t="s">
        <v>444</v>
      </c>
      <c r="C33" s="30" t="s">
        <v>445</v>
      </c>
      <c r="D33" s="30" t="s">
        <v>505</v>
      </c>
      <c r="E33" s="29"/>
      <c r="F33" s="29"/>
      <c r="G33" s="29"/>
      <c r="H33" s="29"/>
      <c r="I33" s="30"/>
      <c r="J33" s="30"/>
    </row>
    <row r="34" spans="1:10" ht="30" x14ac:dyDescent="0.25">
      <c r="A34" s="7" t="s">
        <v>484</v>
      </c>
      <c r="B34" s="7" t="s">
        <v>444</v>
      </c>
      <c r="C34" s="30" t="s">
        <v>810</v>
      </c>
      <c r="D34" s="30" t="s">
        <v>656</v>
      </c>
      <c r="E34" s="29"/>
      <c r="F34" s="29"/>
      <c r="G34" s="29"/>
      <c r="H34" s="29"/>
      <c r="I34" s="30"/>
      <c r="J34" s="30"/>
    </row>
    <row r="35" spans="1:10" x14ac:dyDescent="0.25">
      <c r="A35" s="7" t="s">
        <v>485</v>
      </c>
      <c r="B35" s="7" t="s">
        <v>444</v>
      </c>
      <c r="C35" s="30" t="s">
        <v>539</v>
      </c>
      <c r="D35" s="30" t="s">
        <v>194</v>
      </c>
      <c r="E35" s="29"/>
      <c r="F35" s="29"/>
      <c r="G35" s="29"/>
      <c r="H35" s="29"/>
      <c r="I35" s="30"/>
      <c r="J35" s="30"/>
    </row>
    <row r="36" spans="1:10" ht="30" x14ac:dyDescent="0.25">
      <c r="A36" s="7" t="s">
        <v>486</v>
      </c>
      <c r="B36" s="7" t="s">
        <v>444</v>
      </c>
      <c r="C36" s="30" t="s">
        <v>540</v>
      </c>
      <c r="D36" s="30" t="s">
        <v>656</v>
      </c>
      <c r="E36" s="29"/>
      <c r="F36" s="29"/>
      <c r="G36" s="29"/>
      <c r="H36" s="29"/>
      <c r="I36" s="30"/>
      <c r="J36" s="30"/>
    </row>
    <row r="37" spans="1:10" ht="30" x14ac:dyDescent="0.25">
      <c r="A37" s="7" t="s">
        <v>487</v>
      </c>
      <c r="B37" s="7" t="s">
        <v>444</v>
      </c>
      <c r="C37" s="30" t="s">
        <v>39</v>
      </c>
      <c r="D37" s="30" t="s">
        <v>656</v>
      </c>
      <c r="E37" s="29"/>
      <c r="F37" s="29"/>
      <c r="G37" s="29"/>
      <c r="H37" s="29"/>
      <c r="I37" s="30"/>
      <c r="J37" s="30"/>
    </row>
    <row r="38" spans="1:10" x14ac:dyDescent="0.25">
      <c r="B38" s="6"/>
    </row>
  </sheetData>
  <mergeCells count="2">
    <mergeCell ref="B3:C3"/>
    <mergeCell ref="E7:H7"/>
  </mergeCells>
  <phoneticPr fontId="7" type="noConversion"/>
  <dataValidations count="2">
    <dataValidation type="list" allowBlank="1" showInputMessage="1" showErrorMessage="1" sqref="E9:E37 G9:H37" xr:uid="{6E08FA1F-AF49-4D43-A8F7-84DCBB0963A4}">
      <formula1>"X"</formula1>
    </dataValidation>
    <dataValidation type="list" allowBlank="1" showInputMessage="1" showErrorMessage="1" sqref="F9:F37" xr:uid="{1CAFA3B5-C841-4CD1-9676-F1B40C30496E}">
      <formula1>"Year 1 Quarter 1,Year 1 Quarter 2, Year 1 Quarter 3, Year 1 Quarter 4, Year 2, Year 3"</formula1>
    </dataValidation>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67F3A4-23B7-45E8-92A1-558DF2726459}">
  <dimension ref="A1:I28"/>
  <sheetViews>
    <sheetView showGridLines="0" workbookViewId="0">
      <pane xSplit="4" ySplit="8" topLeftCell="E9" activePane="bottomRight" state="frozen"/>
      <selection pane="topRight" activeCell="E1" sqref="E1"/>
      <selection pane="bottomLeft" activeCell="A9" sqref="A9"/>
      <selection pane="bottomRight" activeCell="C9" sqref="C9"/>
    </sheetView>
  </sheetViews>
  <sheetFormatPr defaultColWidth="8.7109375" defaultRowHeight="15" x14ac:dyDescent="0.25"/>
  <cols>
    <col min="1" max="1" width="13.28515625" customWidth="1"/>
    <col min="2" max="2" width="33.7109375" customWidth="1"/>
    <col min="3" max="3" width="60.7109375" customWidth="1"/>
    <col min="4" max="4" width="24.42578125" customWidth="1"/>
    <col min="5" max="7" width="11.28515625" customWidth="1"/>
    <col min="8" max="8" width="36.7109375" customWidth="1"/>
    <col min="9" max="9" width="60.7109375" customWidth="1"/>
  </cols>
  <sheetData>
    <row r="1" spans="1:9" x14ac:dyDescent="0.25">
      <c r="A1" s="4" t="s">
        <v>13</v>
      </c>
      <c r="C1" s="3"/>
    </row>
    <row r="2" spans="1:9" x14ac:dyDescent="0.25">
      <c r="A2" s="84" t="s">
        <v>790</v>
      </c>
      <c r="C2" s="3"/>
    </row>
    <row r="3" spans="1:9" x14ac:dyDescent="0.25">
      <c r="A3" s="4" t="s">
        <v>40</v>
      </c>
      <c r="B3" s="105"/>
      <c r="C3" s="105"/>
    </row>
    <row r="5" spans="1:9" x14ac:dyDescent="0.25">
      <c r="A5" s="4" t="s">
        <v>904</v>
      </c>
    </row>
    <row r="7" spans="1:9" x14ac:dyDescent="0.25">
      <c r="A7" s="21"/>
      <c r="B7" s="21"/>
      <c r="C7" s="22"/>
      <c r="D7" s="22"/>
      <c r="E7" s="104" t="s">
        <v>16</v>
      </c>
      <c r="F7" s="104"/>
      <c r="G7" s="104"/>
      <c r="H7" s="23"/>
      <c r="I7" s="22"/>
    </row>
    <row r="8" spans="1:9" ht="30" x14ac:dyDescent="0.25">
      <c r="A8" s="24" t="s">
        <v>19</v>
      </c>
      <c r="B8" s="24" t="s">
        <v>22</v>
      </c>
      <c r="C8" s="25" t="s">
        <v>17</v>
      </c>
      <c r="D8" s="25" t="s">
        <v>644</v>
      </c>
      <c r="E8" s="26" t="s">
        <v>642</v>
      </c>
      <c r="F8" s="26" t="s">
        <v>643</v>
      </c>
      <c r="G8" s="26" t="s">
        <v>655</v>
      </c>
      <c r="H8" s="25" t="s">
        <v>211</v>
      </c>
      <c r="I8" s="25" t="s">
        <v>15</v>
      </c>
    </row>
    <row r="9" spans="1:9" ht="30" x14ac:dyDescent="0.25">
      <c r="A9" s="7" t="s">
        <v>632</v>
      </c>
      <c r="B9" s="27" t="s">
        <v>488</v>
      </c>
      <c r="C9" s="27" t="s">
        <v>633</v>
      </c>
      <c r="D9" s="30" t="s">
        <v>645</v>
      </c>
      <c r="E9" s="29"/>
      <c r="F9" s="29"/>
      <c r="G9" s="29"/>
      <c r="H9" s="30"/>
      <c r="I9" s="30"/>
    </row>
    <row r="10" spans="1:9" ht="75" x14ac:dyDescent="0.25">
      <c r="A10" s="7" t="s">
        <v>493</v>
      </c>
      <c r="B10" s="27" t="s">
        <v>488</v>
      </c>
      <c r="C10" s="36" t="s">
        <v>215</v>
      </c>
      <c r="D10" s="30" t="s">
        <v>505</v>
      </c>
      <c r="E10" s="29"/>
      <c r="F10" s="29"/>
      <c r="G10" s="29"/>
      <c r="H10" s="30"/>
      <c r="I10" s="30"/>
    </row>
    <row r="11" spans="1:9" ht="60" x14ac:dyDescent="0.25">
      <c r="A11" s="7" t="s">
        <v>494</v>
      </c>
      <c r="B11" s="27" t="s">
        <v>488</v>
      </c>
      <c r="C11" s="36" t="s">
        <v>843</v>
      </c>
      <c r="D11" s="30" t="s">
        <v>645</v>
      </c>
      <c r="E11" s="29"/>
      <c r="F11" s="29"/>
      <c r="G11" s="29"/>
      <c r="H11" s="30"/>
      <c r="I11" s="30"/>
    </row>
    <row r="12" spans="1:9" ht="30" x14ac:dyDescent="0.25">
      <c r="A12" s="7" t="s">
        <v>495</v>
      </c>
      <c r="B12" s="27" t="s">
        <v>488</v>
      </c>
      <c r="C12" s="36" t="s">
        <v>489</v>
      </c>
      <c r="D12" s="30" t="s">
        <v>645</v>
      </c>
      <c r="E12" s="29"/>
      <c r="F12" s="29"/>
      <c r="G12" s="29"/>
      <c r="H12" s="30"/>
      <c r="I12" s="30"/>
    </row>
    <row r="13" spans="1:9" ht="30" x14ac:dyDescent="0.25">
      <c r="A13" s="7" t="s">
        <v>496</v>
      </c>
      <c r="B13" s="27" t="s">
        <v>488</v>
      </c>
      <c r="C13" s="31" t="s">
        <v>490</v>
      </c>
      <c r="D13" s="30" t="s">
        <v>656</v>
      </c>
      <c r="E13" s="29"/>
      <c r="F13" s="29"/>
      <c r="G13" s="29"/>
      <c r="H13" s="30"/>
      <c r="I13" s="30"/>
    </row>
    <row r="14" spans="1:9" ht="30" x14ac:dyDescent="0.25">
      <c r="A14" s="7" t="s">
        <v>497</v>
      </c>
      <c r="B14" s="27" t="s">
        <v>488</v>
      </c>
      <c r="C14" s="31" t="s">
        <v>811</v>
      </c>
      <c r="D14" s="30" t="s">
        <v>505</v>
      </c>
      <c r="E14" s="29"/>
      <c r="F14" s="29"/>
      <c r="G14" s="29"/>
      <c r="H14" s="30"/>
      <c r="I14" s="30"/>
    </row>
    <row r="15" spans="1:9" ht="30" x14ac:dyDescent="0.25">
      <c r="A15" s="7" t="s">
        <v>498</v>
      </c>
      <c r="B15" s="27" t="s">
        <v>488</v>
      </c>
      <c r="C15" s="31" t="s">
        <v>491</v>
      </c>
      <c r="D15" s="30" t="s">
        <v>505</v>
      </c>
      <c r="E15" s="29"/>
      <c r="F15" s="29"/>
      <c r="G15" s="29"/>
      <c r="H15" s="30"/>
      <c r="I15" s="30"/>
    </row>
    <row r="16" spans="1:9" ht="60" x14ac:dyDescent="0.25">
      <c r="A16" s="7" t="s">
        <v>499</v>
      </c>
      <c r="B16" s="27" t="s">
        <v>488</v>
      </c>
      <c r="C16" s="31" t="s">
        <v>492</v>
      </c>
      <c r="D16" s="30" t="s">
        <v>656</v>
      </c>
      <c r="E16" s="29"/>
      <c r="F16" s="29"/>
      <c r="G16" s="29"/>
      <c r="H16" s="30"/>
      <c r="I16" s="30"/>
    </row>
    <row r="17" spans="1:9" ht="60" x14ac:dyDescent="0.25">
      <c r="A17" s="7" t="s">
        <v>379</v>
      </c>
      <c r="B17" s="27" t="s">
        <v>488</v>
      </c>
      <c r="C17" s="30" t="s">
        <v>502</v>
      </c>
      <c r="D17" s="30" t="s">
        <v>645</v>
      </c>
      <c r="E17" s="29"/>
      <c r="F17" s="29"/>
      <c r="G17" s="29"/>
      <c r="H17" s="30"/>
      <c r="I17" s="30"/>
    </row>
    <row r="18" spans="1:9" ht="45" x14ac:dyDescent="0.25">
      <c r="A18" s="7" t="s">
        <v>380</v>
      </c>
      <c r="B18" s="27" t="s">
        <v>505</v>
      </c>
      <c r="C18" s="30" t="s">
        <v>503</v>
      </c>
      <c r="D18" s="30" t="s">
        <v>505</v>
      </c>
      <c r="E18" s="29"/>
      <c r="F18" s="29"/>
      <c r="G18" s="29"/>
      <c r="H18" s="30"/>
      <c r="I18" s="30"/>
    </row>
    <row r="19" spans="1:9" ht="45" x14ac:dyDescent="0.25">
      <c r="A19" s="7" t="s">
        <v>381</v>
      </c>
      <c r="B19" s="27" t="s">
        <v>505</v>
      </c>
      <c r="C19" s="30" t="s">
        <v>884</v>
      </c>
      <c r="D19" s="30" t="s">
        <v>656</v>
      </c>
      <c r="E19" s="29"/>
      <c r="F19" s="29"/>
      <c r="G19" s="29"/>
      <c r="H19" s="30"/>
      <c r="I19" s="30"/>
    </row>
    <row r="20" spans="1:9" ht="60" x14ac:dyDescent="0.25">
      <c r="A20" s="7" t="s">
        <v>382</v>
      </c>
      <c r="B20" s="27" t="s">
        <v>505</v>
      </c>
      <c r="C20" s="30" t="s">
        <v>504</v>
      </c>
      <c r="D20" s="30" t="s">
        <v>505</v>
      </c>
      <c r="E20" s="29"/>
      <c r="F20" s="29"/>
      <c r="G20" s="29"/>
      <c r="H20" s="30"/>
      <c r="I20" s="30"/>
    </row>
    <row r="21" spans="1:9" ht="45" x14ac:dyDescent="0.25">
      <c r="A21" s="7" t="s">
        <v>383</v>
      </c>
      <c r="B21" s="27" t="s">
        <v>500</v>
      </c>
      <c r="C21" s="30" t="s">
        <v>501</v>
      </c>
      <c r="D21" s="30" t="s">
        <v>657</v>
      </c>
      <c r="E21" s="29"/>
      <c r="F21" s="29"/>
      <c r="G21" s="29"/>
      <c r="H21" s="30"/>
      <c r="I21" s="30"/>
    </row>
    <row r="22" spans="1:9" ht="75" x14ac:dyDescent="0.25">
      <c r="A22" s="7" t="s">
        <v>384</v>
      </c>
      <c r="B22" s="27" t="s">
        <v>500</v>
      </c>
      <c r="C22" s="30" t="s">
        <v>772</v>
      </c>
      <c r="D22" s="30" t="s">
        <v>657</v>
      </c>
      <c r="E22" s="29"/>
      <c r="F22" s="29"/>
      <c r="G22" s="29"/>
      <c r="H22" s="30"/>
      <c r="I22" s="30"/>
    </row>
    <row r="23" spans="1:9" ht="60" x14ac:dyDescent="0.25">
      <c r="A23" s="7" t="s">
        <v>762</v>
      </c>
      <c r="B23" s="27" t="s">
        <v>500</v>
      </c>
      <c r="C23" s="30" t="s">
        <v>769</v>
      </c>
      <c r="D23" s="30" t="s">
        <v>766</v>
      </c>
      <c r="E23" s="29"/>
      <c r="F23" s="29"/>
      <c r="G23" s="29"/>
      <c r="H23" s="30"/>
      <c r="I23" s="30"/>
    </row>
    <row r="24" spans="1:9" ht="60" x14ac:dyDescent="0.25">
      <c r="A24" s="7" t="s">
        <v>762</v>
      </c>
      <c r="B24" s="27" t="s">
        <v>764</v>
      </c>
      <c r="C24" s="30" t="s">
        <v>768</v>
      </c>
      <c r="D24" s="30" t="s">
        <v>766</v>
      </c>
      <c r="E24" s="29"/>
      <c r="F24" s="29"/>
      <c r="G24" s="29"/>
      <c r="H24" s="30"/>
      <c r="I24" s="30"/>
    </row>
    <row r="25" spans="1:9" ht="60" x14ac:dyDescent="0.25">
      <c r="A25" s="7" t="s">
        <v>763</v>
      </c>
      <c r="B25" s="27" t="s">
        <v>764</v>
      </c>
      <c r="C25" s="30" t="s">
        <v>765</v>
      </c>
      <c r="D25" s="30" t="s">
        <v>766</v>
      </c>
      <c r="E25" s="29"/>
      <c r="F25" s="29"/>
      <c r="G25" s="29"/>
      <c r="H25" s="30"/>
      <c r="I25" s="30"/>
    </row>
    <row r="26" spans="1:9" ht="60" x14ac:dyDescent="0.25">
      <c r="A26" s="7" t="s">
        <v>767</v>
      </c>
      <c r="B26" s="27" t="s">
        <v>764</v>
      </c>
      <c r="C26" s="30" t="s">
        <v>773</v>
      </c>
      <c r="D26" s="30" t="s">
        <v>766</v>
      </c>
      <c r="E26" s="29"/>
      <c r="F26" s="29"/>
      <c r="G26" s="29"/>
      <c r="H26" s="30"/>
      <c r="I26" s="30"/>
    </row>
    <row r="28" spans="1:9" x14ac:dyDescent="0.25">
      <c r="A28" s="19" t="s">
        <v>198</v>
      </c>
    </row>
  </sheetData>
  <mergeCells count="2">
    <mergeCell ref="B3:C3"/>
    <mergeCell ref="E7:G7"/>
  </mergeCells>
  <phoneticPr fontId="7" type="noConversion"/>
  <dataValidations count="1">
    <dataValidation type="list" allowBlank="1" showInputMessage="1" showErrorMessage="1" sqref="E9:G23" xr:uid="{63171E48-7689-4AEC-92B6-C7E69A207E52}">
      <formula1>"X"</formula1>
    </dataValidation>
  </dataValidations>
  <hyperlinks>
    <hyperlink ref="A28" location="_ftnref1" display="_ftnref1" xr:uid="{833094BC-C5C9-4556-BB1E-ED4CE0156C83}"/>
  </hyperlink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571C54-1183-4C01-A5D4-429B4CF502F4}">
  <dimension ref="A1:I24"/>
  <sheetViews>
    <sheetView showGridLines="0" workbookViewId="0">
      <pane xSplit="4" ySplit="8" topLeftCell="E9" activePane="bottomRight" state="frozen"/>
      <selection pane="topRight" activeCell="E1" sqref="E1"/>
      <selection pane="bottomLeft" activeCell="A9" sqref="A9"/>
      <selection pane="bottomRight" activeCell="E9" sqref="E9"/>
    </sheetView>
  </sheetViews>
  <sheetFormatPr defaultColWidth="8.7109375" defaultRowHeight="15" x14ac:dyDescent="0.25"/>
  <cols>
    <col min="1" max="1" width="13.28515625" customWidth="1"/>
    <col min="2" max="2" width="33.7109375" customWidth="1"/>
    <col min="3" max="3" width="60.7109375" customWidth="1"/>
    <col min="4" max="4" width="18" bestFit="1" customWidth="1"/>
    <col min="5" max="5" width="11.28515625" customWidth="1"/>
    <col min="6" max="6" width="14.7109375" customWidth="1"/>
    <col min="7" max="7" width="11.28515625" customWidth="1"/>
    <col min="8" max="8" width="36.7109375" customWidth="1"/>
    <col min="9" max="9" width="60.7109375" customWidth="1"/>
  </cols>
  <sheetData>
    <row r="1" spans="1:9" x14ac:dyDescent="0.25">
      <c r="A1" s="4" t="s">
        <v>13</v>
      </c>
      <c r="C1" s="3"/>
    </row>
    <row r="2" spans="1:9" x14ac:dyDescent="0.25">
      <c r="A2" s="5" t="s">
        <v>790</v>
      </c>
      <c r="C2" s="3"/>
    </row>
    <row r="3" spans="1:9" x14ac:dyDescent="0.25">
      <c r="A3" s="4" t="s">
        <v>40</v>
      </c>
      <c r="B3" s="105"/>
      <c r="C3" s="105"/>
    </row>
    <row r="5" spans="1:9" x14ac:dyDescent="0.25">
      <c r="A5" s="4" t="s">
        <v>586</v>
      </c>
    </row>
    <row r="7" spans="1:9" x14ac:dyDescent="0.25">
      <c r="A7" s="21"/>
      <c r="B7" s="21"/>
      <c r="C7" s="22"/>
      <c r="D7" s="22"/>
      <c r="E7" s="104" t="s">
        <v>16</v>
      </c>
      <c r="F7" s="104"/>
      <c r="G7" s="104"/>
      <c r="H7" s="23"/>
      <c r="I7" s="22"/>
    </row>
    <row r="8" spans="1:9" ht="41.65" customHeight="1" x14ac:dyDescent="0.25">
      <c r="A8" s="24" t="s">
        <v>19</v>
      </c>
      <c r="B8" s="24" t="s">
        <v>22</v>
      </c>
      <c r="C8" s="25" t="s">
        <v>17</v>
      </c>
      <c r="D8" s="25" t="s">
        <v>644</v>
      </c>
      <c r="E8" s="26" t="s">
        <v>47</v>
      </c>
      <c r="F8" s="26" t="s">
        <v>14</v>
      </c>
      <c r="G8" s="26" t="s">
        <v>21</v>
      </c>
      <c r="H8" s="25" t="s">
        <v>211</v>
      </c>
      <c r="I8" s="25" t="s">
        <v>15</v>
      </c>
    </row>
    <row r="9" spans="1:9" ht="45" x14ac:dyDescent="0.25">
      <c r="A9" s="7" t="s">
        <v>385</v>
      </c>
      <c r="B9" s="7" t="s">
        <v>458</v>
      </c>
      <c r="C9" s="3" t="s">
        <v>541</v>
      </c>
      <c r="D9" s="30" t="s">
        <v>645</v>
      </c>
      <c r="E9" s="29"/>
      <c r="F9" s="29"/>
      <c r="G9" s="29"/>
      <c r="H9" s="30"/>
      <c r="I9" s="30"/>
    </row>
    <row r="10" spans="1:9" ht="75" x14ac:dyDescent="0.25">
      <c r="A10" s="7" t="s">
        <v>386</v>
      </c>
      <c r="B10" s="7" t="s">
        <v>458</v>
      </c>
      <c r="C10" s="30" t="s">
        <v>846</v>
      </c>
      <c r="D10" s="30" t="s">
        <v>645</v>
      </c>
      <c r="E10" s="29"/>
      <c r="F10" s="29"/>
      <c r="G10" s="29"/>
      <c r="H10" s="30"/>
      <c r="I10" s="30"/>
    </row>
    <row r="11" spans="1:9" ht="31.5" x14ac:dyDescent="0.25">
      <c r="A11" s="7" t="s">
        <v>387</v>
      </c>
      <c r="B11" s="27" t="s">
        <v>446</v>
      </c>
      <c r="C11" s="34" t="s">
        <v>447</v>
      </c>
      <c r="D11" s="30" t="s">
        <v>645</v>
      </c>
      <c r="E11" s="29"/>
      <c r="F11" s="29"/>
      <c r="G11" s="29"/>
      <c r="H11" s="30"/>
      <c r="I11" s="30"/>
    </row>
    <row r="12" spans="1:9" ht="31.5" x14ac:dyDescent="0.25">
      <c r="A12" s="7" t="s">
        <v>388</v>
      </c>
      <c r="B12" s="27" t="s">
        <v>446</v>
      </c>
      <c r="C12" s="34" t="s">
        <v>659</v>
      </c>
      <c r="D12" s="30" t="s">
        <v>645</v>
      </c>
      <c r="E12" s="29"/>
      <c r="F12" s="29"/>
      <c r="G12" s="29"/>
      <c r="H12" s="30"/>
      <c r="I12" s="30"/>
    </row>
    <row r="13" spans="1:9" ht="31.5" x14ac:dyDescent="0.25">
      <c r="A13" s="7" t="s">
        <v>389</v>
      </c>
      <c r="B13" s="27" t="s">
        <v>446</v>
      </c>
      <c r="C13" s="34" t="s">
        <v>448</v>
      </c>
      <c r="D13" s="30" t="s">
        <v>645</v>
      </c>
      <c r="E13" s="29"/>
      <c r="F13" s="29"/>
      <c r="G13" s="29"/>
      <c r="H13" s="30"/>
      <c r="I13" s="30"/>
    </row>
    <row r="14" spans="1:9" ht="31.5" x14ac:dyDescent="0.25">
      <c r="A14" s="7" t="s">
        <v>390</v>
      </c>
      <c r="B14" s="27" t="s">
        <v>446</v>
      </c>
      <c r="C14" s="34" t="s">
        <v>449</v>
      </c>
      <c r="D14" s="30" t="s">
        <v>645</v>
      </c>
      <c r="E14" s="29"/>
      <c r="F14" s="29"/>
      <c r="G14" s="29"/>
      <c r="H14" s="30"/>
      <c r="I14" s="30"/>
    </row>
    <row r="15" spans="1:9" ht="110.25" x14ac:dyDescent="0.25">
      <c r="A15" s="7" t="s">
        <v>391</v>
      </c>
      <c r="B15" s="27" t="s">
        <v>446</v>
      </c>
      <c r="C15" s="34" t="s">
        <v>450</v>
      </c>
      <c r="D15" s="30" t="s">
        <v>645</v>
      </c>
      <c r="E15" s="29"/>
      <c r="F15" s="29"/>
      <c r="G15" s="29"/>
      <c r="H15" s="30"/>
      <c r="I15" s="30"/>
    </row>
    <row r="16" spans="1:9" ht="47.25" x14ac:dyDescent="0.25">
      <c r="A16" s="7" t="s">
        <v>392</v>
      </c>
      <c r="B16" s="7" t="s">
        <v>177</v>
      </c>
      <c r="C16" s="35" t="s">
        <v>451</v>
      </c>
      <c r="D16" s="30" t="s">
        <v>645</v>
      </c>
      <c r="E16" s="29"/>
      <c r="F16" s="29"/>
      <c r="G16" s="29"/>
      <c r="H16" s="30"/>
      <c r="I16" s="30"/>
    </row>
    <row r="17" spans="1:9" ht="78.75" x14ac:dyDescent="0.25">
      <c r="A17" s="7" t="s">
        <v>393</v>
      </c>
      <c r="B17" s="7" t="s">
        <v>177</v>
      </c>
      <c r="C17" s="35" t="s">
        <v>452</v>
      </c>
      <c r="D17" s="30" t="s">
        <v>645</v>
      </c>
      <c r="E17" s="29"/>
      <c r="F17" s="29"/>
      <c r="G17" s="29"/>
      <c r="H17" s="30"/>
      <c r="I17" s="30"/>
    </row>
    <row r="18" spans="1:9" ht="78.75" x14ac:dyDescent="0.25">
      <c r="A18" s="7" t="s">
        <v>394</v>
      </c>
      <c r="B18" s="7" t="s">
        <v>177</v>
      </c>
      <c r="C18" s="35" t="s">
        <v>660</v>
      </c>
      <c r="D18" s="30" t="s">
        <v>645</v>
      </c>
      <c r="E18" s="29"/>
      <c r="F18" s="29"/>
      <c r="G18" s="29"/>
      <c r="H18" s="30"/>
      <c r="I18" s="30"/>
    </row>
    <row r="19" spans="1:9" ht="47.25" x14ac:dyDescent="0.25">
      <c r="A19" s="7" t="s">
        <v>395</v>
      </c>
      <c r="B19" s="7" t="s">
        <v>177</v>
      </c>
      <c r="C19" s="35" t="s">
        <v>453</v>
      </c>
      <c r="D19" s="30" t="s">
        <v>645</v>
      </c>
      <c r="E19" s="29"/>
      <c r="F19" s="29"/>
      <c r="G19" s="29"/>
      <c r="H19" s="30"/>
      <c r="I19" s="30"/>
    </row>
    <row r="20" spans="1:9" ht="31.5" x14ac:dyDescent="0.25">
      <c r="A20" s="7" t="s">
        <v>396</v>
      </c>
      <c r="B20" s="7" t="s">
        <v>177</v>
      </c>
      <c r="C20" s="35" t="s">
        <v>784</v>
      </c>
      <c r="D20" s="30" t="s">
        <v>645</v>
      </c>
      <c r="E20" s="29"/>
      <c r="F20" s="29"/>
      <c r="G20" s="29"/>
      <c r="H20" s="30"/>
      <c r="I20" s="30"/>
    </row>
    <row r="21" spans="1:9" ht="31.5" x14ac:dyDescent="0.25">
      <c r="A21" s="7" t="s">
        <v>397</v>
      </c>
      <c r="B21" s="27" t="s">
        <v>199</v>
      </c>
      <c r="C21" s="35" t="s">
        <v>454</v>
      </c>
      <c r="D21" s="30" t="s">
        <v>645</v>
      </c>
      <c r="E21" s="29"/>
      <c r="F21" s="29"/>
      <c r="G21" s="29"/>
      <c r="H21" s="30"/>
      <c r="I21" s="30"/>
    </row>
    <row r="22" spans="1:9" ht="15.75" x14ac:dyDescent="0.25">
      <c r="A22" s="7" t="s">
        <v>398</v>
      </c>
      <c r="B22" s="27" t="s">
        <v>199</v>
      </c>
      <c r="C22" s="35" t="s">
        <v>455</v>
      </c>
      <c r="D22" s="30" t="s">
        <v>645</v>
      </c>
      <c r="E22" s="29"/>
      <c r="F22" s="29"/>
      <c r="G22" s="29"/>
      <c r="H22" s="30"/>
      <c r="I22" s="30"/>
    </row>
    <row r="23" spans="1:9" ht="15.75" x14ac:dyDescent="0.25">
      <c r="A23" s="7" t="s">
        <v>399</v>
      </c>
      <c r="B23" s="27" t="s">
        <v>199</v>
      </c>
      <c r="C23" s="35" t="s">
        <v>456</v>
      </c>
      <c r="D23" s="30" t="s">
        <v>645</v>
      </c>
      <c r="E23" s="29"/>
      <c r="F23" s="29"/>
      <c r="G23" s="29"/>
      <c r="H23" s="30"/>
      <c r="I23" s="30"/>
    </row>
    <row r="24" spans="1:9" ht="31.5" x14ac:dyDescent="0.25">
      <c r="A24" s="7" t="s">
        <v>400</v>
      </c>
      <c r="B24" s="27" t="s">
        <v>199</v>
      </c>
      <c r="C24" s="35" t="s">
        <v>457</v>
      </c>
      <c r="D24" s="30" t="s">
        <v>645</v>
      </c>
      <c r="E24" s="29"/>
      <c r="F24" s="29"/>
      <c r="G24" s="29"/>
      <c r="H24" s="30"/>
      <c r="I24" s="30"/>
    </row>
  </sheetData>
  <mergeCells count="2">
    <mergeCell ref="B3:C3"/>
    <mergeCell ref="E7:G7"/>
  </mergeCells>
  <phoneticPr fontId="7" type="noConversion"/>
  <dataValidations count="2">
    <dataValidation type="list" allowBlank="1" showInputMessage="1" showErrorMessage="1" sqref="G9:G24 E9:E24" xr:uid="{7FF1F347-F292-4290-8370-2FBB71815C26}">
      <formula1>"X"</formula1>
    </dataValidation>
    <dataValidation type="list" allowBlank="1" showInputMessage="1" showErrorMessage="1" sqref="F9:F24" xr:uid="{9017BEFE-1369-4DBC-BB48-688CC6EDD412}">
      <formula1>"Year 1 Quarter 1,Year 1 Quarter 2, Year 1 Quarter 3, Year 1 Quarter 4, Year 2, Year 3"</formula1>
    </dataValidation>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B7F58-BC61-4C95-BBF9-9369C20D5F69}">
  <dimension ref="A1:S50"/>
  <sheetViews>
    <sheetView showGridLines="0" workbookViewId="0">
      <pane xSplit="4" ySplit="17" topLeftCell="E18" activePane="bottomRight" state="frozen"/>
      <selection pane="topRight" activeCell="D1" sqref="D1"/>
      <selection pane="bottomLeft" activeCell="A14" sqref="A14"/>
      <selection pane="bottomRight" activeCell="E18" sqref="E18"/>
    </sheetView>
  </sheetViews>
  <sheetFormatPr defaultColWidth="8.7109375" defaultRowHeight="15" x14ac:dyDescent="0.25"/>
  <cols>
    <col min="1" max="1" width="67.7109375" customWidth="1"/>
    <col min="2" max="2" width="13.140625" customWidth="1"/>
    <col min="3" max="3" width="27" customWidth="1"/>
    <col min="4" max="4" width="19.28515625" customWidth="1"/>
    <col min="5" max="7" width="12.28515625" customWidth="1"/>
    <col min="8" max="10" width="14.7109375" customWidth="1"/>
    <col min="11" max="11" width="10.42578125" customWidth="1"/>
    <col min="12" max="12" width="12.7109375" customWidth="1"/>
    <col min="13" max="13" width="14.7109375" customWidth="1"/>
    <col min="14" max="14" width="9.7109375" customWidth="1"/>
    <col min="15" max="15" width="11.140625" customWidth="1"/>
    <col min="16" max="16" width="13.28515625" customWidth="1"/>
    <col min="17" max="17" width="9.42578125" customWidth="1"/>
    <col min="18" max="18" width="9.7109375" customWidth="1"/>
    <col min="19" max="19" width="13.42578125" customWidth="1"/>
  </cols>
  <sheetData>
    <row r="1" spans="1:19" x14ac:dyDescent="0.25">
      <c r="A1" s="4" t="s">
        <v>13</v>
      </c>
      <c r="B1" s="4"/>
      <c r="C1" s="4"/>
      <c r="D1" s="4"/>
      <c r="G1" s="3"/>
      <c r="H1" s="3"/>
    </row>
    <row r="2" spans="1:19" x14ac:dyDescent="0.25">
      <c r="A2" s="5" t="s">
        <v>790</v>
      </c>
      <c r="B2" s="5"/>
      <c r="C2" s="5"/>
      <c r="D2" s="5"/>
      <c r="G2" s="3"/>
      <c r="H2" s="3"/>
    </row>
    <row r="3" spans="1:19" x14ac:dyDescent="0.25">
      <c r="A3" s="4" t="s">
        <v>40</v>
      </c>
      <c r="B3" s="78"/>
      <c r="C3" s="105"/>
      <c r="D3" s="105"/>
      <c r="E3" s="77"/>
      <c r="F3" s="77"/>
    </row>
    <row r="4" spans="1:19" x14ac:dyDescent="0.25">
      <c r="A4" s="4"/>
      <c r="B4" s="87"/>
      <c r="C4" s="88"/>
      <c r="D4" s="88"/>
      <c r="E4" s="89"/>
      <c r="F4" s="89"/>
    </row>
    <row r="5" spans="1:19" x14ac:dyDescent="0.25">
      <c r="A5" s="4" t="s">
        <v>639</v>
      </c>
      <c r="B5" s="4"/>
      <c r="C5" s="4"/>
      <c r="D5" s="4"/>
    </row>
    <row r="6" spans="1:19" ht="15.75" thickBot="1" x14ac:dyDescent="0.3">
      <c r="A6" s="4"/>
      <c r="B6" s="4"/>
      <c r="C6" s="4"/>
      <c r="D6" s="4"/>
    </row>
    <row r="7" spans="1:19" x14ac:dyDescent="0.25">
      <c r="A7" s="121" t="s">
        <v>506</v>
      </c>
      <c r="B7" s="122"/>
      <c r="C7" s="122"/>
      <c r="D7" s="122"/>
      <c r="E7" s="122"/>
      <c r="F7" s="123"/>
    </row>
    <row r="8" spans="1:19" x14ac:dyDescent="0.25">
      <c r="A8" s="116" t="s">
        <v>10</v>
      </c>
      <c r="B8" s="111"/>
      <c r="C8" s="111"/>
      <c r="D8" s="111"/>
      <c r="E8" s="111"/>
      <c r="F8" s="117"/>
      <c r="G8" s="3"/>
      <c r="H8" s="3"/>
      <c r="I8" s="3"/>
      <c r="J8" s="3"/>
      <c r="K8" s="3"/>
      <c r="L8" s="3"/>
      <c r="M8" s="3"/>
    </row>
    <row r="9" spans="1:19" x14ac:dyDescent="0.25">
      <c r="A9" s="116" t="s">
        <v>757</v>
      </c>
      <c r="B9" s="111"/>
      <c r="C9" s="111"/>
      <c r="D9" s="111"/>
      <c r="E9" s="111"/>
      <c r="F9" s="117"/>
      <c r="G9" s="111"/>
      <c r="H9" s="111"/>
      <c r="I9" s="3"/>
      <c r="J9" s="3"/>
      <c r="K9" s="3"/>
      <c r="L9" s="3"/>
      <c r="M9" s="3"/>
    </row>
    <row r="10" spans="1:19" x14ac:dyDescent="0.25">
      <c r="A10" s="116" t="s">
        <v>46</v>
      </c>
      <c r="B10" s="111"/>
      <c r="C10" s="111"/>
      <c r="D10" s="111"/>
      <c r="E10" s="111"/>
      <c r="F10" s="117"/>
      <c r="G10" s="111"/>
      <c r="H10" s="111"/>
      <c r="I10" s="3"/>
      <c r="J10" s="3"/>
      <c r="K10" s="3"/>
      <c r="L10" s="3"/>
      <c r="M10" s="3"/>
    </row>
    <row r="11" spans="1:19" x14ac:dyDescent="0.25">
      <c r="A11" s="116" t="s">
        <v>782</v>
      </c>
      <c r="B11" s="111"/>
      <c r="C11" s="111"/>
      <c r="D11" s="111"/>
      <c r="E11" s="111"/>
      <c r="F11" s="117"/>
      <c r="G11" s="111"/>
      <c r="H11" s="111"/>
      <c r="I11" s="3"/>
      <c r="J11" s="3"/>
      <c r="K11" s="3"/>
      <c r="L11" s="3"/>
      <c r="M11" s="3"/>
    </row>
    <row r="12" spans="1:19" x14ac:dyDescent="0.25">
      <c r="A12" s="116" t="s">
        <v>755</v>
      </c>
      <c r="B12" s="111"/>
      <c r="C12" s="111"/>
      <c r="D12" s="111"/>
      <c r="E12" s="111"/>
      <c r="F12" s="117"/>
      <c r="G12" s="49"/>
      <c r="H12" s="49"/>
      <c r="I12" s="3"/>
      <c r="J12" s="3"/>
      <c r="K12" s="3"/>
      <c r="L12" s="3"/>
      <c r="M12" s="3"/>
    </row>
    <row r="13" spans="1:19" x14ac:dyDescent="0.25">
      <c r="A13" s="116" t="s">
        <v>670</v>
      </c>
      <c r="B13" s="111"/>
      <c r="C13" s="111"/>
      <c r="D13" s="111"/>
      <c r="E13" s="111"/>
      <c r="F13" s="117"/>
      <c r="G13" s="49"/>
      <c r="H13" s="49"/>
      <c r="I13" s="3"/>
      <c r="J13" s="3"/>
      <c r="K13" s="3"/>
      <c r="L13" s="3"/>
      <c r="M13" s="3"/>
    </row>
    <row r="14" spans="1:19" x14ac:dyDescent="0.25">
      <c r="A14" s="116" t="s">
        <v>744</v>
      </c>
      <c r="B14" s="111"/>
      <c r="C14" s="111"/>
      <c r="D14" s="111"/>
      <c r="E14" s="111"/>
      <c r="F14" s="117"/>
      <c r="G14" s="49"/>
      <c r="H14" s="49"/>
      <c r="I14" s="3"/>
      <c r="J14" s="3"/>
      <c r="K14" s="3"/>
      <c r="L14" s="3"/>
      <c r="M14" s="3"/>
    </row>
    <row r="15" spans="1:19" ht="15.75" thickBot="1" x14ac:dyDescent="0.3">
      <c r="A15" s="118" t="s">
        <v>119</v>
      </c>
      <c r="B15" s="119"/>
      <c r="C15" s="119"/>
      <c r="D15" s="119"/>
      <c r="E15" s="119"/>
      <c r="F15" s="120"/>
      <c r="G15" s="111"/>
      <c r="H15" s="111"/>
      <c r="I15" s="3"/>
      <c r="J15" s="3"/>
      <c r="K15" s="3"/>
      <c r="L15" s="3"/>
      <c r="M15" s="3"/>
    </row>
    <row r="16" spans="1:19" x14ac:dyDescent="0.25">
      <c r="E16" s="113" t="s">
        <v>601</v>
      </c>
      <c r="F16" s="113"/>
      <c r="G16" s="113"/>
      <c r="H16" s="114" t="s">
        <v>602</v>
      </c>
      <c r="I16" s="115"/>
      <c r="J16" s="115"/>
      <c r="K16" s="112" t="s">
        <v>1</v>
      </c>
      <c r="L16" s="112"/>
      <c r="M16" s="112"/>
      <c r="N16" s="112" t="s">
        <v>3</v>
      </c>
      <c r="O16" s="112"/>
      <c r="P16" s="112"/>
      <c r="Q16" s="112" t="s">
        <v>4</v>
      </c>
      <c r="R16" s="112"/>
      <c r="S16" s="112"/>
    </row>
    <row r="17" spans="1:19" ht="30" x14ac:dyDescent="0.25">
      <c r="A17" s="38" t="s">
        <v>0</v>
      </c>
      <c r="B17" s="39" t="s">
        <v>595</v>
      </c>
      <c r="C17" s="39" t="s">
        <v>42</v>
      </c>
      <c r="D17" s="39" t="s">
        <v>43</v>
      </c>
      <c r="E17" s="40" t="s">
        <v>122</v>
      </c>
      <c r="F17" s="40" t="s">
        <v>117</v>
      </c>
      <c r="G17" s="40" t="s">
        <v>118</v>
      </c>
      <c r="H17" s="40" t="s">
        <v>121</v>
      </c>
      <c r="I17" s="40" t="s">
        <v>117</v>
      </c>
      <c r="J17" s="40" t="s">
        <v>118</v>
      </c>
      <c r="K17" s="40" t="s">
        <v>116</v>
      </c>
      <c r="L17" s="40" t="s">
        <v>117</v>
      </c>
      <c r="M17" s="40" t="s">
        <v>118</v>
      </c>
      <c r="N17" s="40" t="s">
        <v>116</v>
      </c>
      <c r="O17" s="40" t="s">
        <v>117</v>
      </c>
      <c r="P17" s="40" t="s">
        <v>118</v>
      </c>
      <c r="Q17" s="40" t="s">
        <v>116</v>
      </c>
      <c r="R17" s="40" t="s">
        <v>117</v>
      </c>
      <c r="S17" s="40" t="s">
        <v>118</v>
      </c>
    </row>
    <row r="18" spans="1:19" ht="30" x14ac:dyDescent="0.25">
      <c r="A18" s="14" t="s">
        <v>5</v>
      </c>
      <c r="B18" s="46" t="s">
        <v>597</v>
      </c>
      <c r="C18" s="14"/>
      <c r="D18" s="14"/>
      <c r="E18" s="15"/>
      <c r="F18" s="15"/>
      <c r="G18" s="62">
        <f>+(E18*2080)*F18</f>
        <v>0</v>
      </c>
      <c r="H18" s="15"/>
      <c r="I18" s="15"/>
      <c r="J18" s="62">
        <f>+(H18*2080)*I18</f>
        <v>0</v>
      </c>
      <c r="K18" s="15"/>
      <c r="L18" s="15"/>
      <c r="M18" s="62">
        <f>+(K18*2080)*L18</f>
        <v>0</v>
      </c>
      <c r="N18" s="15"/>
      <c r="O18" s="15"/>
      <c r="P18" s="62">
        <f>+(N18*2080)*O18</f>
        <v>0</v>
      </c>
      <c r="Q18" s="15"/>
      <c r="R18" s="15"/>
      <c r="S18" s="62">
        <f>+(Q18*2080)*R18</f>
        <v>0</v>
      </c>
    </row>
    <row r="19" spans="1:19" x14ac:dyDescent="0.25">
      <c r="A19" s="44" t="s">
        <v>592</v>
      </c>
      <c r="B19" s="44"/>
      <c r="C19" s="14"/>
      <c r="D19" s="14"/>
      <c r="E19" s="15"/>
      <c r="F19" s="15"/>
      <c r="G19" s="15"/>
      <c r="H19" s="15"/>
      <c r="I19" s="15"/>
      <c r="J19" s="15"/>
      <c r="K19" s="15"/>
      <c r="L19" s="15"/>
      <c r="M19" s="15"/>
      <c r="N19" s="15"/>
      <c r="O19" s="15"/>
      <c r="P19" s="15"/>
      <c r="Q19" s="15"/>
      <c r="R19" s="15"/>
      <c r="S19" s="15"/>
    </row>
    <row r="20" spans="1:19" x14ac:dyDescent="0.25">
      <c r="A20" s="52" t="s">
        <v>759</v>
      </c>
      <c r="B20" s="43"/>
      <c r="C20" s="16"/>
      <c r="D20" s="16"/>
      <c r="E20" s="15"/>
      <c r="F20" s="15"/>
      <c r="G20" s="62">
        <f>+(E20*2080)*F20</f>
        <v>0</v>
      </c>
      <c r="H20" s="15"/>
      <c r="I20" s="15"/>
      <c r="J20" s="62">
        <f>+(H20*2080)*I20</f>
        <v>0</v>
      </c>
      <c r="K20" s="15"/>
      <c r="L20" s="15"/>
      <c r="M20" s="62">
        <f>+(K20*2080)*L20</f>
        <v>0</v>
      </c>
      <c r="N20" s="15"/>
      <c r="O20" s="15"/>
      <c r="P20" s="62">
        <f>+(N20*2080)*O20</f>
        <v>0</v>
      </c>
      <c r="Q20" s="15"/>
      <c r="R20" s="15"/>
      <c r="S20" s="62">
        <f>+(Q20*2080)*R20</f>
        <v>0</v>
      </c>
    </row>
    <row r="21" spans="1:19" x14ac:dyDescent="0.25">
      <c r="A21" s="52" t="s">
        <v>756</v>
      </c>
      <c r="B21" s="52"/>
      <c r="C21" s="51"/>
      <c r="D21" s="51"/>
      <c r="E21" s="15"/>
      <c r="F21" s="15"/>
      <c r="G21" s="62">
        <f>+(E21*2080)*F21</f>
        <v>0</v>
      </c>
      <c r="H21" s="15"/>
      <c r="I21" s="15"/>
      <c r="J21" s="62">
        <f>+(H21*2080)*I21</f>
        <v>0</v>
      </c>
      <c r="K21" s="15"/>
      <c r="L21" s="15"/>
      <c r="M21" s="62">
        <f>+(K21*2080)*L21</f>
        <v>0</v>
      </c>
      <c r="N21" s="15"/>
      <c r="O21" s="15"/>
      <c r="P21" s="62">
        <f>+(N21*2080)*O21</f>
        <v>0</v>
      </c>
      <c r="Q21" s="15"/>
      <c r="R21" s="15"/>
      <c r="S21" s="62">
        <f>+(Q21*2080)*R21</f>
        <v>0</v>
      </c>
    </row>
    <row r="22" spans="1:19" x14ac:dyDescent="0.25">
      <c r="A22" s="52" t="s">
        <v>753</v>
      </c>
      <c r="B22" s="43"/>
      <c r="C22" s="51"/>
      <c r="D22" s="51"/>
      <c r="E22" s="15"/>
      <c r="F22" s="15"/>
      <c r="G22" s="62">
        <f>+(E22*2080)*F22</f>
        <v>0</v>
      </c>
      <c r="H22" s="15"/>
      <c r="I22" s="15"/>
      <c r="J22" s="62">
        <f>+(H22*2080)*I22</f>
        <v>0</v>
      </c>
      <c r="K22" s="15"/>
      <c r="L22" s="15"/>
      <c r="M22" s="62">
        <f>+(K22*2080)*L22</f>
        <v>0</v>
      </c>
      <c r="N22" s="15"/>
      <c r="O22" s="15"/>
      <c r="P22" s="62">
        <f>+(N22*2080)*O22</f>
        <v>0</v>
      </c>
      <c r="Q22" s="15"/>
      <c r="R22" s="15"/>
      <c r="S22" s="62">
        <f>+(Q22*2080)*R22</f>
        <v>0</v>
      </c>
    </row>
    <row r="23" spans="1:19" x14ac:dyDescent="0.25">
      <c r="A23" s="63" t="s">
        <v>750</v>
      </c>
      <c r="B23" s="64"/>
      <c r="C23" s="65"/>
      <c r="D23" s="65"/>
      <c r="E23" s="66">
        <f>SUM(E20:E22)</f>
        <v>0</v>
      </c>
      <c r="F23" s="67"/>
      <c r="G23" s="68">
        <f>SUM(G20:G22)</f>
        <v>0</v>
      </c>
      <c r="H23" s="66">
        <f>SUM(H20:H22)</f>
        <v>0</v>
      </c>
      <c r="I23" s="67"/>
      <c r="J23" s="66">
        <f>SUM(J20:J22)</f>
        <v>0</v>
      </c>
      <c r="K23" s="66">
        <f>SUM(K20:K22)</f>
        <v>0</v>
      </c>
      <c r="L23" s="67"/>
      <c r="M23" s="66">
        <f>SUM(M20:M22)</f>
        <v>0</v>
      </c>
      <c r="N23" s="66">
        <f>SUM(N20:N22)</f>
        <v>0</v>
      </c>
      <c r="O23" s="67"/>
      <c r="P23" s="66">
        <f>SUM(P20:P22)</f>
        <v>0</v>
      </c>
      <c r="Q23" s="66">
        <f>SUM(Q20:Q22)</f>
        <v>0</v>
      </c>
      <c r="R23" s="67"/>
      <c r="S23" s="66">
        <f>SUM(S20:S22)</f>
        <v>0</v>
      </c>
    </row>
    <row r="24" spans="1:19" x14ac:dyDescent="0.25">
      <c r="A24" s="43" t="s">
        <v>590</v>
      </c>
      <c r="B24" s="43"/>
      <c r="C24" s="16"/>
      <c r="D24" s="16"/>
      <c r="E24" s="15"/>
      <c r="F24" s="15"/>
      <c r="G24" s="62">
        <f>+(E24*2080)*F24</f>
        <v>0</v>
      </c>
      <c r="H24" s="15"/>
      <c r="I24" s="15"/>
      <c r="J24" s="62">
        <f>+(H24*2080)*I24</f>
        <v>0</v>
      </c>
      <c r="K24" s="15"/>
      <c r="L24" s="15"/>
      <c r="M24" s="62">
        <f>+(K24*2080)*L24</f>
        <v>0</v>
      </c>
      <c r="N24" s="15"/>
      <c r="O24" s="15"/>
      <c r="P24" s="62">
        <f>+(N24*2080)*O24</f>
        <v>0</v>
      </c>
      <c r="Q24" s="15"/>
      <c r="R24" s="15"/>
      <c r="S24" s="62">
        <f>+(Q24*2080)*R24</f>
        <v>0</v>
      </c>
    </row>
    <row r="25" spans="1:19" x14ac:dyDescent="0.25">
      <c r="A25" s="52" t="s">
        <v>591</v>
      </c>
      <c r="B25" s="43"/>
      <c r="C25" s="51"/>
      <c r="D25" s="51"/>
      <c r="E25" s="15"/>
      <c r="F25" s="15"/>
      <c r="G25" s="62">
        <f>+(E25*2080)*F25</f>
        <v>0</v>
      </c>
      <c r="H25" s="15"/>
      <c r="I25" s="15"/>
      <c r="J25" s="62">
        <f>+(H25*2080)*I25</f>
        <v>0</v>
      </c>
      <c r="K25" s="15"/>
      <c r="L25" s="15"/>
      <c r="M25" s="62">
        <f>+(K25*2080)*L25</f>
        <v>0</v>
      </c>
      <c r="N25" s="15"/>
      <c r="O25" s="15"/>
      <c r="P25" s="62">
        <f>+(N25*2080)*O25</f>
        <v>0</v>
      </c>
      <c r="Q25" s="15"/>
      <c r="R25" s="15"/>
      <c r="S25" s="62">
        <f>+(Q25*2080)*R25</f>
        <v>0</v>
      </c>
    </row>
    <row r="26" spans="1:19" x14ac:dyDescent="0.25">
      <c r="A26" s="52" t="s">
        <v>752</v>
      </c>
      <c r="B26" s="43"/>
      <c r="C26" s="51"/>
      <c r="D26" s="51"/>
      <c r="E26" s="15"/>
      <c r="F26" s="15"/>
      <c r="G26" s="62">
        <f>+(E26*2080)*F26</f>
        <v>0</v>
      </c>
      <c r="H26" s="15"/>
      <c r="I26" s="15"/>
      <c r="J26" s="62">
        <f>+(H26*2080)*I26</f>
        <v>0</v>
      </c>
      <c r="K26" s="15"/>
      <c r="L26" s="15"/>
      <c r="M26" s="62">
        <f>+(K26*2080)*L26</f>
        <v>0</v>
      </c>
      <c r="N26" s="15"/>
      <c r="O26" s="15"/>
      <c r="P26" s="62">
        <f>+(N26*2080)*O26</f>
        <v>0</v>
      </c>
      <c r="Q26" s="15"/>
      <c r="R26" s="15"/>
      <c r="S26" s="62">
        <f>+(Q26*2080)*R26</f>
        <v>0</v>
      </c>
    </row>
    <row r="27" spans="1:19" x14ac:dyDescent="0.25">
      <c r="A27" s="63" t="s">
        <v>749</v>
      </c>
      <c r="B27" s="64"/>
      <c r="C27" s="65"/>
      <c r="D27" s="65"/>
      <c r="E27" s="66">
        <f>SUM(E24:E26)</f>
        <v>0</v>
      </c>
      <c r="F27" s="67"/>
      <c r="G27" s="66">
        <f>SUM(G24:G26)</f>
        <v>0</v>
      </c>
      <c r="H27" s="66">
        <f>SUM(H24:H26)</f>
        <v>0</v>
      </c>
      <c r="I27" s="67"/>
      <c r="J27" s="66">
        <f>SUM(J24:J26)</f>
        <v>0</v>
      </c>
      <c r="K27" s="66">
        <f>SUM(K24:K26)</f>
        <v>0</v>
      </c>
      <c r="L27" s="67"/>
      <c r="M27" s="66">
        <f>SUM(M24:M26)</f>
        <v>0</v>
      </c>
      <c r="N27" s="66">
        <f>SUM(N24:N26)</f>
        <v>0</v>
      </c>
      <c r="O27" s="67"/>
      <c r="P27" s="66">
        <f>SUM(P24:P26)</f>
        <v>0</v>
      </c>
      <c r="Q27" s="66">
        <f>SUM(Q24:Q26)</f>
        <v>0</v>
      </c>
      <c r="R27" s="67"/>
      <c r="S27" s="66">
        <f>SUM(S24:S26)</f>
        <v>0</v>
      </c>
    </row>
    <row r="28" spans="1:19" x14ac:dyDescent="0.25">
      <c r="A28" s="51" t="s">
        <v>667</v>
      </c>
      <c r="B28" s="43"/>
      <c r="C28" s="16"/>
      <c r="D28" s="16"/>
      <c r="E28" s="15"/>
      <c r="F28" s="15"/>
      <c r="G28" s="62">
        <f>+(E28*2080)*F28</f>
        <v>0</v>
      </c>
      <c r="H28" s="15"/>
      <c r="I28" s="15"/>
      <c r="J28" s="62">
        <f>+(H28*2080)*I28</f>
        <v>0</v>
      </c>
      <c r="K28" s="15"/>
      <c r="L28" s="15"/>
      <c r="M28" s="62">
        <f>+(K28*2080)*L28</f>
        <v>0</v>
      </c>
      <c r="N28" s="15"/>
      <c r="O28" s="15"/>
      <c r="P28" s="62">
        <f>+(N28*2080)*O28</f>
        <v>0</v>
      </c>
      <c r="Q28" s="15"/>
      <c r="R28" s="15"/>
      <c r="S28" s="62">
        <f>+(Q28*2080)*R28</f>
        <v>0</v>
      </c>
    </row>
    <row r="29" spans="1:19" x14ac:dyDescent="0.25">
      <c r="A29" s="52" t="s">
        <v>668</v>
      </c>
      <c r="B29" s="43"/>
      <c r="C29" s="51"/>
      <c r="D29" s="51"/>
      <c r="E29" s="15"/>
      <c r="F29" s="15"/>
      <c r="G29" s="62">
        <f>+(E29*2080)*F29</f>
        <v>0</v>
      </c>
      <c r="H29" s="15"/>
      <c r="I29" s="15"/>
      <c r="J29" s="62">
        <f>+(H29*2080)*I29</f>
        <v>0</v>
      </c>
      <c r="K29" s="15"/>
      <c r="L29" s="15"/>
      <c r="M29" s="62">
        <f>+(K29*2080)*L29</f>
        <v>0</v>
      </c>
      <c r="N29" s="15"/>
      <c r="O29" s="15"/>
      <c r="P29" s="62">
        <f>+(N29*2080)*O29</f>
        <v>0</v>
      </c>
      <c r="Q29" s="15"/>
      <c r="R29" s="15"/>
      <c r="S29" s="62">
        <f>+(Q29*2080)*R29</f>
        <v>0</v>
      </c>
    </row>
    <row r="30" spans="1:19" x14ac:dyDescent="0.25">
      <c r="A30" s="52" t="s">
        <v>754</v>
      </c>
      <c r="B30" s="43"/>
      <c r="C30" s="51"/>
      <c r="D30" s="51"/>
      <c r="E30" s="15"/>
      <c r="F30" s="15"/>
      <c r="G30" s="62">
        <f>+(E30*2080)*F30</f>
        <v>0</v>
      </c>
      <c r="H30" s="15"/>
      <c r="I30" s="15"/>
      <c r="J30" s="62">
        <f>+(H30*2080)*I30</f>
        <v>0</v>
      </c>
      <c r="K30" s="15"/>
      <c r="L30" s="15"/>
      <c r="M30" s="62">
        <f>+(K30*2080)*L30</f>
        <v>0</v>
      </c>
      <c r="N30" s="15"/>
      <c r="O30" s="15"/>
      <c r="P30" s="62">
        <f>+(N30*2080)*O30</f>
        <v>0</v>
      </c>
      <c r="Q30" s="15"/>
      <c r="R30" s="15"/>
      <c r="S30" s="62">
        <f>+(Q30*2080)*R30</f>
        <v>0</v>
      </c>
    </row>
    <row r="31" spans="1:19" x14ac:dyDescent="0.25">
      <c r="A31" s="63" t="s">
        <v>751</v>
      </c>
      <c r="B31" s="63"/>
      <c r="C31" s="65"/>
      <c r="D31" s="65"/>
      <c r="E31" s="66">
        <f>SUM(E28:E30)</f>
        <v>0</v>
      </c>
      <c r="F31" s="65"/>
      <c r="G31" s="66">
        <f>SUM(G28:G30)</f>
        <v>0</v>
      </c>
      <c r="H31" s="66">
        <f>SUM(H28:H30)</f>
        <v>0</v>
      </c>
      <c r="I31" s="67"/>
      <c r="J31" s="66">
        <f>SUM(J28:J30)</f>
        <v>0</v>
      </c>
      <c r="K31" s="66">
        <f>SUM(K28:K30)</f>
        <v>0</v>
      </c>
      <c r="L31" s="67"/>
      <c r="M31" s="66">
        <f>SUM(M28:M30)</f>
        <v>0</v>
      </c>
      <c r="N31" s="66">
        <f>SUM(N28:N30)</f>
        <v>0</v>
      </c>
      <c r="O31" s="67"/>
      <c r="P31" s="66">
        <f>SUM(P28:P30)</f>
        <v>0</v>
      </c>
      <c r="Q31" s="66">
        <f>SUM(Q28:Q30)</f>
        <v>0</v>
      </c>
      <c r="R31" s="67"/>
      <c r="S31" s="66">
        <f>SUM(S28:S30)</f>
        <v>0</v>
      </c>
    </row>
    <row r="32" spans="1:19" x14ac:dyDescent="0.25">
      <c r="A32" s="45" t="s">
        <v>596</v>
      </c>
      <c r="B32" s="45"/>
      <c r="C32" s="51"/>
      <c r="D32" s="51"/>
      <c r="E32" s="15"/>
      <c r="F32" s="15"/>
      <c r="G32" s="45"/>
      <c r="H32" s="45"/>
      <c r="I32" s="45"/>
      <c r="J32" s="45"/>
      <c r="K32" s="45"/>
      <c r="L32" s="45"/>
      <c r="M32" s="45"/>
      <c r="N32" s="45"/>
      <c r="O32" s="45"/>
      <c r="P32" s="45"/>
      <c r="Q32" s="45"/>
      <c r="R32" s="45"/>
      <c r="S32" s="45"/>
    </row>
    <row r="33" spans="1:19" x14ac:dyDescent="0.25">
      <c r="A33" s="16" t="s">
        <v>6</v>
      </c>
      <c r="B33" s="109" t="s">
        <v>597</v>
      </c>
      <c r="C33" s="16"/>
      <c r="D33" s="16"/>
      <c r="E33" s="15"/>
      <c r="F33" s="15"/>
      <c r="G33" s="62">
        <f>+(E33*2080)*F33</f>
        <v>0</v>
      </c>
      <c r="H33" s="15"/>
      <c r="I33" s="15"/>
      <c r="J33" s="62">
        <f>+(H33*2080)*I33</f>
        <v>0</v>
      </c>
      <c r="K33" s="15"/>
      <c r="L33" s="15"/>
      <c r="M33" s="62">
        <f>+(K33*2080)*L33</f>
        <v>0</v>
      </c>
      <c r="N33" s="15"/>
      <c r="O33" s="15"/>
      <c r="P33" s="62">
        <f>+(N33*2080)*O33</f>
        <v>0</v>
      </c>
      <c r="Q33" s="15"/>
      <c r="R33" s="15"/>
      <c r="S33" s="62">
        <f>+(Q33*2080)*R33</f>
        <v>0</v>
      </c>
    </row>
    <row r="34" spans="1:19" x14ac:dyDescent="0.25">
      <c r="A34" s="52" t="s">
        <v>746</v>
      </c>
      <c r="B34" s="110"/>
      <c r="C34" s="51"/>
      <c r="D34" s="51"/>
      <c r="E34" s="15"/>
      <c r="F34" s="15"/>
      <c r="G34" s="62">
        <f>+(E34*2080)*F34</f>
        <v>0</v>
      </c>
      <c r="H34" s="15"/>
      <c r="I34" s="15"/>
      <c r="J34" s="62">
        <f>+(H34*2080)*I34</f>
        <v>0</v>
      </c>
      <c r="K34" s="15"/>
      <c r="L34" s="15"/>
      <c r="M34" s="62">
        <f>+(K34*2080)*L34</f>
        <v>0</v>
      </c>
      <c r="N34" s="15"/>
      <c r="O34" s="15"/>
      <c r="P34" s="62">
        <f>+(N34*2080)*O34</f>
        <v>0</v>
      </c>
      <c r="Q34" s="15"/>
      <c r="R34" s="15"/>
      <c r="S34" s="62">
        <f>+(Q34*2080)*R34</f>
        <v>0</v>
      </c>
    </row>
    <row r="35" spans="1:19" x14ac:dyDescent="0.25">
      <c r="A35" s="69" t="s">
        <v>776</v>
      </c>
      <c r="B35" s="110"/>
      <c r="C35" s="65"/>
      <c r="D35" s="65"/>
      <c r="E35" s="66">
        <f>SUM(E33:E34)</f>
        <v>0</v>
      </c>
      <c r="F35" s="65"/>
      <c r="G35" s="66">
        <f>SUM(G33:G34)</f>
        <v>0</v>
      </c>
      <c r="H35" s="66">
        <f>SUM(H33:H34)</f>
        <v>0</v>
      </c>
      <c r="I35" s="65"/>
      <c r="J35" s="66">
        <f>SUM(J33:J34)</f>
        <v>0</v>
      </c>
      <c r="K35" s="66">
        <f>SUM(K33:K34)</f>
        <v>0</v>
      </c>
      <c r="L35" s="65"/>
      <c r="M35" s="66">
        <f>SUM(M33:M34)</f>
        <v>0</v>
      </c>
      <c r="N35" s="66">
        <f>SUM(N33:N34)</f>
        <v>0</v>
      </c>
      <c r="O35" s="65"/>
      <c r="P35" s="66">
        <f>SUM(P33:P34)</f>
        <v>0</v>
      </c>
      <c r="Q35" s="66">
        <f>SUM(Q33:Q34)</f>
        <v>0</v>
      </c>
      <c r="R35" s="65"/>
      <c r="S35" s="66">
        <f>SUM(S33:S34)</f>
        <v>0</v>
      </c>
    </row>
    <row r="36" spans="1:19" x14ac:dyDescent="0.25">
      <c r="A36" s="16" t="s">
        <v>2</v>
      </c>
      <c r="B36" s="110"/>
      <c r="C36" s="16"/>
      <c r="D36" s="16"/>
      <c r="E36" s="15"/>
      <c r="F36" s="15"/>
      <c r="G36" s="62">
        <f>+(E36*2080)*F36</f>
        <v>0</v>
      </c>
      <c r="H36" s="15"/>
      <c r="I36" s="15"/>
      <c r="J36" s="62">
        <f>+(H36*2080)*I36</f>
        <v>0</v>
      </c>
      <c r="K36" s="15"/>
      <c r="L36" s="15"/>
      <c r="M36" s="62">
        <f>+(K36*2080)*L36</f>
        <v>0</v>
      </c>
      <c r="N36" s="15"/>
      <c r="O36" s="15"/>
      <c r="P36" s="62">
        <f>+(N36*2080)*O36</f>
        <v>0</v>
      </c>
      <c r="Q36" s="15"/>
      <c r="R36" s="15"/>
      <c r="S36" s="62">
        <f>+(Q36*2080)*R36</f>
        <v>0</v>
      </c>
    </row>
    <row r="37" spans="1:19" x14ac:dyDescent="0.25">
      <c r="A37" s="52" t="s">
        <v>747</v>
      </c>
      <c r="B37" s="110"/>
      <c r="C37" s="51"/>
      <c r="D37" s="51"/>
      <c r="E37" s="15"/>
      <c r="F37" s="15"/>
      <c r="G37" s="62">
        <f>+(E37*2080)*F37</f>
        <v>0</v>
      </c>
      <c r="H37" s="15"/>
      <c r="I37" s="15"/>
      <c r="J37" s="62">
        <f>+(H37*2080)*I37</f>
        <v>0</v>
      </c>
      <c r="K37" s="15"/>
      <c r="L37" s="15"/>
      <c r="M37" s="62">
        <f>+(K37*2080)*L37</f>
        <v>0</v>
      </c>
      <c r="N37" s="15"/>
      <c r="O37" s="15"/>
      <c r="P37" s="62">
        <f>+(N37*2080)*O37</f>
        <v>0</v>
      </c>
      <c r="Q37" s="15"/>
      <c r="R37" s="15"/>
      <c r="S37" s="62">
        <f>+(Q37*2080)*R37</f>
        <v>0</v>
      </c>
    </row>
    <row r="38" spans="1:19" x14ac:dyDescent="0.25">
      <c r="A38" s="69" t="s">
        <v>774</v>
      </c>
      <c r="B38" s="110"/>
      <c r="C38" s="65"/>
      <c r="D38" s="65"/>
      <c r="E38" s="66">
        <f>SUM(E36:E37)</f>
        <v>0</v>
      </c>
      <c r="F38" s="67"/>
      <c r="G38" s="66">
        <f>SUM(G36:G37)</f>
        <v>0</v>
      </c>
      <c r="H38" s="66">
        <f>SUM(H36:H37)</f>
        <v>0</v>
      </c>
      <c r="I38" s="67"/>
      <c r="J38" s="66">
        <f>SUM(J36:J37)</f>
        <v>0</v>
      </c>
      <c r="K38" s="66">
        <f>SUM(K36:K37)</f>
        <v>0</v>
      </c>
      <c r="L38" s="67"/>
      <c r="M38" s="66">
        <f>SUM(M36:M37)</f>
        <v>0</v>
      </c>
      <c r="N38" s="66">
        <f>SUM(N36:N37)</f>
        <v>0</v>
      </c>
      <c r="O38" s="67"/>
      <c r="P38" s="66">
        <f>SUM(P36:P37)</f>
        <v>0</v>
      </c>
      <c r="Q38" s="66">
        <f>SUM(Q36:Q37)</f>
        <v>0</v>
      </c>
      <c r="R38" s="67"/>
      <c r="S38" s="66">
        <f>SUM(S36:S37)</f>
        <v>0</v>
      </c>
    </row>
    <row r="39" spans="1:19" x14ac:dyDescent="0.25">
      <c r="A39" s="52" t="s">
        <v>742</v>
      </c>
      <c r="B39" s="110"/>
      <c r="C39" s="16"/>
      <c r="D39" s="16"/>
      <c r="E39" s="15"/>
      <c r="F39" s="15"/>
      <c r="G39" s="62">
        <f>+(E39*2080)*F39</f>
        <v>0</v>
      </c>
      <c r="H39" s="15"/>
      <c r="I39" s="15"/>
      <c r="J39" s="62">
        <f>+(H39*2080)*I39</f>
        <v>0</v>
      </c>
      <c r="K39" s="15"/>
      <c r="L39" s="15"/>
      <c r="M39" s="62">
        <f>+(K39*2080)*L39</f>
        <v>0</v>
      </c>
      <c r="N39" s="15"/>
      <c r="O39" s="15"/>
      <c r="P39" s="62">
        <f>+(N39*2080)*O39</f>
        <v>0</v>
      </c>
      <c r="Q39" s="15"/>
      <c r="R39" s="15"/>
      <c r="S39" s="62">
        <f>+(Q39*2080)*R39</f>
        <v>0</v>
      </c>
    </row>
    <row r="40" spans="1:19" x14ac:dyDescent="0.25">
      <c r="A40" s="52" t="s">
        <v>743</v>
      </c>
      <c r="B40" s="110"/>
      <c r="C40" s="51"/>
      <c r="D40" s="51"/>
      <c r="E40" s="15"/>
      <c r="F40" s="15"/>
      <c r="G40" s="62">
        <f>+(E40*2080)*F40</f>
        <v>0</v>
      </c>
      <c r="H40" s="15"/>
      <c r="I40" s="15"/>
      <c r="J40" s="62">
        <f>+(H40*2080)*I40</f>
        <v>0</v>
      </c>
      <c r="K40" s="15"/>
      <c r="L40" s="15"/>
      <c r="M40" s="62">
        <f>+(K40*2080)*L40</f>
        <v>0</v>
      </c>
      <c r="N40" s="15"/>
      <c r="O40" s="15"/>
      <c r="P40" s="62">
        <f>+(N40*2080)*O40</f>
        <v>0</v>
      </c>
      <c r="Q40" s="15"/>
      <c r="R40" s="15"/>
      <c r="S40" s="62">
        <f>+(Q40*2080)*R40</f>
        <v>0</v>
      </c>
    </row>
    <row r="41" spans="1:19" x14ac:dyDescent="0.25">
      <c r="A41" s="69" t="s">
        <v>775</v>
      </c>
      <c r="B41" s="110"/>
      <c r="C41" s="65"/>
      <c r="D41" s="65"/>
      <c r="E41" s="66">
        <f>SUM(E39:E40)</f>
        <v>0</v>
      </c>
      <c r="F41" s="67"/>
      <c r="G41" s="66">
        <f>SUM(G39:G40)</f>
        <v>0</v>
      </c>
      <c r="H41" s="66">
        <f>SUM(H39:H40)</f>
        <v>0</v>
      </c>
      <c r="I41" s="67"/>
      <c r="J41" s="66">
        <f>SUM(J39:J40)</f>
        <v>0</v>
      </c>
      <c r="K41" s="83">
        <f>SUM(K39:K40)</f>
        <v>0</v>
      </c>
      <c r="L41" s="82"/>
      <c r="M41" s="66">
        <f>SUM(M39:M40)</f>
        <v>0</v>
      </c>
      <c r="N41" s="66">
        <f>SUM(N39:N40)</f>
        <v>0</v>
      </c>
      <c r="O41" s="67"/>
      <c r="P41" s="66">
        <f>SUM(P39:P40)</f>
        <v>0</v>
      </c>
      <c r="Q41" s="66">
        <f>SUM(Q39:Q40)</f>
        <v>0</v>
      </c>
      <c r="R41" s="67"/>
      <c r="S41" s="66">
        <f>SUM(S39:S40)</f>
        <v>0</v>
      </c>
    </row>
    <row r="42" spans="1:19" x14ac:dyDescent="0.25">
      <c r="A42" s="16" t="s">
        <v>7</v>
      </c>
      <c r="B42" s="110"/>
      <c r="C42" s="16"/>
      <c r="D42" s="16"/>
      <c r="E42" s="15"/>
      <c r="F42" s="15"/>
      <c r="G42" s="62">
        <f>+(E42*2080)*F42</f>
        <v>0</v>
      </c>
      <c r="H42" s="15"/>
      <c r="I42" s="15"/>
      <c r="J42" s="62">
        <f>+(H42*2080)*I42</f>
        <v>0</v>
      </c>
      <c r="K42" s="15"/>
      <c r="L42" s="15"/>
      <c r="M42" s="62">
        <f>+(K42*2080)*L42</f>
        <v>0</v>
      </c>
      <c r="N42" s="15"/>
      <c r="O42" s="15"/>
      <c r="P42" s="62">
        <f>+(N42*2080)*O42</f>
        <v>0</v>
      </c>
      <c r="Q42" s="15"/>
      <c r="R42" s="15"/>
      <c r="S42" s="62">
        <f>+(Q42*2080)*R42</f>
        <v>0</v>
      </c>
    </row>
    <row r="43" spans="1:19" ht="30" x14ac:dyDescent="0.25">
      <c r="A43" s="52" t="s">
        <v>770</v>
      </c>
      <c r="B43" s="48"/>
      <c r="C43" s="51"/>
      <c r="D43" s="51"/>
      <c r="E43" s="15"/>
      <c r="F43" s="15"/>
      <c r="G43" s="62">
        <f>+(E43*2080)*F43</f>
        <v>0</v>
      </c>
      <c r="H43" s="15"/>
      <c r="I43" s="15"/>
      <c r="J43" s="62">
        <f>+(H43*2080)*I43</f>
        <v>0</v>
      </c>
      <c r="K43" s="15"/>
      <c r="L43" s="15"/>
      <c r="M43" s="62">
        <f>+(K43*2080)*L43</f>
        <v>0</v>
      </c>
      <c r="N43" s="15"/>
      <c r="O43" s="15"/>
      <c r="P43" s="62">
        <f>+(N43*2080)*O43</f>
        <v>0</v>
      </c>
      <c r="Q43" s="15"/>
      <c r="R43" s="15"/>
      <c r="S43" s="62">
        <f>+(Q43*2080)*R43</f>
        <v>0</v>
      </c>
    </row>
    <row r="44" spans="1:19" x14ac:dyDescent="0.25">
      <c r="A44" s="60" t="s">
        <v>758</v>
      </c>
      <c r="B44" s="59"/>
      <c r="C44" s="51"/>
      <c r="D44" s="51"/>
      <c r="E44" s="58"/>
      <c r="F44" s="58"/>
      <c r="G44" s="58"/>
      <c r="H44" s="76"/>
      <c r="I44" s="76"/>
      <c r="J44" s="76"/>
      <c r="K44" s="58"/>
      <c r="L44" s="58"/>
      <c r="M44" s="76"/>
      <c r="N44" s="76"/>
      <c r="O44" s="76"/>
      <c r="P44" s="76"/>
      <c r="Q44" s="76"/>
      <c r="R44" s="76"/>
      <c r="S44" s="76"/>
    </row>
    <row r="45" spans="1:19" x14ac:dyDescent="0.25">
      <c r="A45" s="17" t="s">
        <v>8</v>
      </c>
      <c r="B45" s="16"/>
      <c r="C45" s="16"/>
      <c r="D45" s="16"/>
      <c r="E45" s="15"/>
      <c r="F45" s="15"/>
      <c r="G45" s="62">
        <f>+(E45*2080)*F45</f>
        <v>0</v>
      </c>
      <c r="H45" s="15"/>
      <c r="I45" s="15"/>
      <c r="J45" s="62">
        <f>+(H45*2080)*I45</f>
        <v>0</v>
      </c>
      <c r="K45" s="15"/>
      <c r="L45" s="15"/>
      <c r="M45" s="62">
        <f>+(K45*2080)*L45</f>
        <v>0</v>
      </c>
      <c r="N45" s="15"/>
      <c r="O45" s="15"/>
      <c r="P45" s="62">
        <f>+(N45*2080)*O45</f>
        <v>0</v>
      </c>
      <c r="Q45" s="15"/>
      <c r="R45" s="15"/>
      <c r="S45" s="62">
        <f>+(Q45*2080)*R45</f>
        <v>0</v>
      </c>
    </row>
    <row r="46" spans="1:19" x14ac:dyDescent="0.25">
      <c r="A46" s="17" t="s">
        <v>44</v>
      </c>
      <c r="B46" s="16"/>
      <c r="C46" s="16"/>
      <c r="D46" s="16"/>
      <c r="E46" s="15"/>
      <c r="F46" s="15"/>
      <c r="G46" s="62">
        <f>+(E46*2080)*F46</f>
        <v>0</v>
      </c>
      <c r="H46" s="15"/>
      <c r="I46" s="15"/>
      <c r="J46" s="62">
        <f>+(H46*2080)*I46</f>
        <v>0</v>
      </c>
      <c r="K46" s="15"/>
      <c r="L46" s="15"/>
      <c r="M46" s="62">
        <f>+(K46*2080)*L46</f>
        <v>0</v>
      </c>
      <c r="N46" s="15"/>
      <c r="O46" s="15"/>
      <c r="P46" s="62">
        <f>+(N46*2080)*O46</f>
        <v>0</v>
      </c>
      <c r="Q46" s="15"/>
      <c r="R46" s="15"/>
      <c r="S46" s="62">
        <f>+(Q46*2080)*R46</f>
        <v>0</v>
      </c>
    </row>
    <row r="47" spans="1:19" x14ac:dyDescent="0.25">
      <c r="A47" s="17" t="s">
        <v>9</v>
      </c>
      <c r="B47" s="16"/>
      <c r="C47" s="16"/>
      <c r="D47" s="16"/>
      <c r="E47" s="15"/>
      <c r="F47" s="15"/>
      <c r="G47" s="62">
        <f>+(E47*2080)*F47</f>
        <v>0</v>
      </c>
      <c r="H47" s="15"/>
      <c r="I47" s="15"/>
      <c r="J47" s="62">
        <f>+(H47*2080)*I47</f>
        <v>0</v>
      </c>
      <c r="K47" s="15"/>
      <c r="L47" s="15"/>
      <c r="M47" s="62">
        <f>+(K47*2080)*L47</f>
        <v>0</v>
      </c>
      <c r="N47" s="15"/>
      <c r="O47" s="15"/>
      <c r="P47" s="62">
        <f>+(N47*2080)*O47</f>
        <v>0</v>
      </c>
      <c r="Q47" s="15"/>
      <c r="R47" s="15"/>
      <c r="S47" s="62">
        <f>+(Q47*2080)*R47</f>
        <v>0</v>
      </c>
    </row>
    <row r="48" spans="1:19" x14ac:dyDescent="0.25">
      <c r="A48" s="17" t="s">
        <v>45</v>
      </c>
      <c r="B48" s="16"/>
      <c r="C48" s="16"/>
      <c r="D48" s="16"/>
      <c r="E48" s="15"/>
      <c r="F48" s="15"/>
      <c r="G48" s="62">
        <f>+(E48*2080)*F48</f>
        <v>0</v>
      </c>
      <c r="H48" s="15"/>
      <c r="I48" s="15"/>
      <c r="J48" s="62">
        <f>+(H48*2080)*I48</f>
        <v>0</v>
      </c>
      <c r="K48" s="15"/>
      <c r="L48" s="15"/>
      <c r="M48" s="62">
        <f>+(K48*2080)*L48</f>
        <v>0</v>
      </c>
      <c r="N48" s="15"/>
      <c r="O48" s="15"/>
      <c r="P48" s="62">
        <f>+(N48*2080)*O48</f>
        <v>0</v>
      </c>
      <c r="Q48" s="15"/>
      <c r="R48" s="15"/>
      <c r="S48" s="62">
        <f>+(Q48*2080)*R48</f>
        <v>0</v>
      </c>
    </row>
    <row r="49" spans="1:19" ht="15.75" thickBot="1" x14ac:dyDescent="0.3">
      <c r="A49" s="70" t="s">
        <v>771</v>
      </c>
      <c r="B49" s="71"/>
      <c r="C49" s="65"/>
      <c r="D49" s="65"/>
      <c r="E49" s="73">
        <f>SUM(E45:E48)</f>
        <v>0</v>
      </c>
      <c r="F49" s="72"/>
      <c r="G49" s="73">
        <f>SUM(G45:G48)</f>
        <v>0</v>
      </c>
      <c r="H49" s="73">
        <f>SUM(H45:H48)</f>
        <v>0</v>
      </c>
      <c r="I49" s="72"/>
      <c r="J49" s="73">
        <f>SUM(J45:J48)</f>
        <v>0</v>
      </c>
      <c r="K49" s="73">
        <f>SUM(K45:K48)</f>
        <v>0</v>
      </c>
      <c r="L49" s="72"/>
      <c r="M49" s="73">
        <f>SUM(M45:M48)</f>
        <v>0</v>
      </c>
      <c r="N49" s="73">
        <f>SUM(N45:N48)</f>
        <v>0</v>
      </c>
      <c r="O49" s="72"/>
      <c r="P49" s="73">
        <f>SUM(P45:P48)</f>
        <v>0</v>
      </c>
      <c r="Q49" s="73">
        <f>SUM(Q45:Q48)</f>
        <v>0</v>
      </c>
      <c r="R49" s="72"/>
      <c r="S49" s="73">
        <f>SUM(S45:S48)</f>
        <v>0</v>
      </c>
    </row>
    <row r="50" spans="1:19" ht="15.75" thickBot="1" x14ac:dyDescent="0.3">
      <c r="A50" s="57" t="s">
        <v>760</v>
      </c>
      <c r="B50" s="61"/>
      <c r="C50" s="61"/>
      <c r="D50" s="61"/>
      <c r="E50" s="74">
        <f>+E49+E43+E42+E41+E38+E35+E31+E27+E23+E18</f>
        <v>0</v>
      </c>
      <c r="F50" s="75"/>
      <c r="G50" s="74">
        <f>+G49+G43+G42+G41+G38+G35+G31+G27+G23+G18</f>
        <v>0</v>
      </c>
      <c r="H50" s="74">
        <f>+H49+H43+H42+H41+H38+H35+H31+H27+H23+H18</f>
        <v>0</v>
      </c>
      <c r="I50" s="75"/>
      <c r="J50" s="74">
        <f>+J49+J43+J42+J41+J38+J35+J31+J27+J23+J18</f>
        <v>0</v>
      </c>
      <c r="K50" s="74">
        <f>+K49+K43+K42+K41+K38+K35+K31+K27+K23+K18</f>
        <v>0</v>
      </c>
      <c r="L50" s="75"/>
      <c r="M50" s="74">
        <f>+M49+M43+M42+M41+M38+M35+M31+M27+M23+M18</f>
        <v>0</v>
      </c>
      <c r="N50" s="74">
        <f>+N49+N43+N42+N41+N38+N35+N31+N27+N23+N18</f>
        <v>0</v>
      </c>
      <c r="O50" s="75"/>
      <c r="P50" s="74">
        <f>+P49+P43+P42+P41+P38+P35+P31+P27+P23+P18</f>
        <v>0</v>
      </c>
      <c r="Q50" s="74">
        <f>+Q49+Q43+Q42+Q41+Q38+Q35+Q31+Q27+Q23+Q18</f>
        <v>0</v>
      </c>
      <c r="R50" s="75"/>
      <c r="S50" s="74">
        <f>+S49+S43+S42+S41+S38+S35+S31+S27+S23+S18</f>
        <v>0</v>
      </c>
    </row>
  </sheetData>
  <mergeCells count="20">
    <mergeCell ref="C3:D3"/>
    <mergeCell ref="G9:H9"/>
    <mergeCell ref="A7:F7"/>
    <mergeCell ref="A8:F8"/>
    <mergeCell ref="A9:F9"/>
    <mergeCell ref="B33:B42"/>
    <mergeCell ref="G10:H10"/>
    <mergeCell ref="N16:P16"/>
    <mergeCell ref="Q16:S16"/>
    <mergeCell ref="K16:M16"/>
    <mergeCell ref="G11:H11"/>
    <mergeCell ref="G15:H15"/>
    <mergeCell ref="E16:G16"/>
    <mergeCell ref="H16:J16"/>
    <mergeCell ref="A10:F10"/>
    <mergeCell ref="A12:F12"/>
    <mergeCell ref="A13:F13"/>
    <mergeCell ref="A14:F14"/>
    <mergeCell ref="A15:F15"/>
    <mergeCell ref="A11:F11"/>
  </mergeCells>
  <phoneticPr fontId="7" type="noConversion"/>
  <dataValidations count="1">
    <dataValidation type="list" allowBlank="1" showInputMessage="1" showErrorMessage="1" sqref="B20:B35" xr:uid="{890E35F5-7EB6-42F7-AB7B-A611EFA665AC}">
      <formula1>Proposal</formula1>
    </dataValidation>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1c4436e-7b4b-473c-b705-99d11b033ff7">
      <Terms xmlns="http://schemas.microsoft.com/office/infopath/2007/PartnerControls"/>
    </lcf76f155ced4ddcb4097134ff3c332f>
    <Comment xmlns="d1c4436e-7b4b-473c-b705-99d11b033ff7" xsi:nil="true"/>
    <TaxCatchAll xmlns="5a770a6d-be79-4de2-bc72-981dd12070f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31440558832634987AECE6D7B5AD1F6" ma:contentTypeVersion="16" ma:contentTypeDescription="Create a new document." ma:contentTypeScope="" ma:versionID="3f59b71349fff25777864f2ea684d301">
  <xsd:schema xmlns:xsd="http://www.w3.org/2001/XMLSchema" xmlns:xs="http://www.w3.org/2001/XMLSchema" xmlns:p="http://schemas.microsoft.com/office/2006/metadata/properties" xmlns:ns2="d1c4436e-7b4b-473c-b705-99d11b033ff7" xmlns:ns3="5a770a6d-be79-4de2-bc72-981dd12070fa" targetNamespace="http://schemas.microsoft.com/office/2006/metadata/properties" ma:root="true" ma:fieldsID="c0ed04045284108f75a970c7fb189994" ns2:_="" ns3:_="">
    <xsd:import namespace="d1c4436e-7b4b-473c-b705-99d11b033ff7"/>
    <xsd:import namespace="5a770a6d-be79-4de2-bc72-981dd12070f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MediaServiceLocation" minOccurs="0"/>
                <xsd:element ref="ns2:MediaServiceSearchProperties" minOccurs="0"/>
                <xsd:element ref="ns2:Com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c4436e-7b4b-473c-b705-99d11b033f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8c57bf68-baf1-4456-8882-9da5fb682bd2"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Comment" ma:index="23" nillable="true" ma:displayName="Comment" ma:description="Add any comments about the file or folder" ma:format="Dropdown" ma:internalName="Comment">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a770a6d-be79-4de2-bc72-981dd12070fa"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9f36cfec-d9e8-4c0c-84e8-285dad1f5f45}" ma:internalName="TaxCatchAll" ma:showField="CatchAllData" ma:web="5a770a6d-be79-4de2-bc72-981dd12070f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346783-2852-4817-AD3F-0F3C7EC88554}">
  <ds:schemaRefs>
    <ds:schemaRef ds:uri="http://schemas.microsoft.com/sharepoint/v3/contenttype/forms"/>
  </ds:schemaRefs>
</ds:datastoreItem>
</file>

<file path=customXml/itemProps2.xml><?xml version="1.0" encoding="utf-8"?>
<ds:datastoreItem xmlns:ds="http://schemas.openxmlformats.org/officeDocument/2006/customXml" ds:itemID="{C5158C4E-714A-4A5E-8026-83CF2725E7F7}">
  <ds:schemaRefs>
    <ds:schemaRef ds:uri="d1c4436e-7b4b-473c-b705-99d11b033ff7"/>
    <ds:schemaRef ds:uri="5a770a6d-be79-4de2-bc72-981dd12070fa"/>
    <ds:schemaRef ds:uri="http://schemas.microsoft.com/office/2006/metadata/properties"/>
    <ds:schemaRef ds:uri="http://purl.org/dc/dcmitype/"/>
    <ds:schemaRef ds:uri="http://schemas.microsoft.com/office/infopath/2007/PartnerControls"/>
    <ds:schemaRef ds:uri="http://purl.org/dc/elements/1.1/"/>
    <ds:schemaRef ds:uri="http://schemas.microsoft.com/office/2006/documentManagement/types"/>
    <ds:schemaRef ds:uri="http://schemas.openxmlformats.org/package/2006/metadata/core-properties"/>
    <ds:schemaRef ds:uri="http://www.w3.org/XML/1998/namespace"/>
    <ds:schemaRef ds:uri="http://purl.org/dc/terms/"/>
  </ds:schemaRefs>
</ds:datastoreItem>
</file>

<file path=customXml/itemProps3.xml><?xml version="1.0" encoding="utf-8"?>
<ds:datastoreItem xmlns:ds="http://schemas.openxmlformats.org/officeDocument/2006/customXml" ds:itemID="{6523A6A7-28F5-46E6-B5B3-6C86B81DA6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c4436e-7b4b-473c-b705-99d11b033ff7"/>
    <ds:schemaRef ds:uri="5a770a6d-be79-4de2-bc72-981dd12070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3</vt:i4>
      </vt:variant>
    </vt:vector>
  </HeadingPairs>
  <TitlesOfParts>
    <vt:vector size="15" baseType="lpstr">
      <vt:lpstr>Instructions &amp; Definitions</vt:lpstr>
      <vt:lpstr>1. Data Collection &amp; Processing</vt:lpstr>
      <vt:lpstr>2. Identity Management</vt:lpstr>
      <vt:lpstr>3. Enclave,Data Access,Analysis</vt:lpstr>
      <vt:lpstr>4. Privacy and Security</vt:lpstr>
      <vt:lpstr>5. Technical Support &amp; Training</vt:lpstr>
      <vt:lpstr>6. Transition Services</vt:lpstr>
      <vt:lpstr>7. Project Management</vt:lpstr>
      <vt:lpstr>8. Staffing Worksheet</vt:lpstr>
      <vt:lpstr>9. Cost Proposal</vt:lpstr>
      <vt:lpstr>10. Payment Model</vt:lpstr>
      <vt:lpstr>11. References</vt:lpstr>
      <vt:lpstr>'6. Transition Services'!_ftn1</vt:lpstr>
      <vt:lpstr>'6. Transition Services'!_ftnref1</vt:lpstr>
      <vt:lpstr>Proposal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 Green</dc:creator>
  <cp:lastModifiedBy>Emma Rourke</cp:lastModifiedBy>
  <cp:lastPrinted>2024-09-13T20:20:55Z</cp:lastPrinted>
  <dcterms:created xsi:type="dcterms:W3CDTF">2024-09-06T14:00:22Z</dcterms:created>
  <dcterms:modified xsi:type="dcterms:W3CDTF">2024-10-09T12:47:41Z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0x010100F31440558832634987AECE6D7B5AD1F6</vt:lpwstr>
  </property>
  <property fmtid="{D5CDD505-2E9C-101B-9397-08002B2CF9AE}" pid="3" name="MediaServiceImageTags">
    <vt:lpwstr/>
  </property>
</Properties>
</file>