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Public Reporting\Community Dashboard - PHiR\"/>
    </mc:Choice>
  </mc:AlternateContent>
  <bookViews>
    <workbookView xWindow="0" yWindow="0" windowWidth="15360" windowHeight="6885" activeTab="1"/>
  </bookViews>
  <sheets>
    <sheet name="Blank - State Comp." sheetId="3" r:id="rId1"/>
    <sheet name="State Only Comparisons" sheetId="2" r:id="rId2"/>
    <sheet name="About the Sources" sheetId="4"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2" i="3" l="1"/>
  <c r="H60" i="3"/>
  <c r="H58" i="3"/>
  <c r="H44" i="3"/>
  <c r="H41" i="3"/>
  <c r="H37" i="3"/>
  <c r="H36" i="3"/>
  <c r="H35" i="3"/>
  <c r="H33" i="3"/>
  <c r="H32" i="2"/>
  <c r="H31" i="2"/>
  <c r="H32" i="3"/>
  <c r="H22" i="3"/>
  <c r="H18" i="3"/>
  <c r="H7" i="3"/>
  <c r="H8" i="3"/>
  <c r="H4" i="3"/>
  <c r="H9" i="3"/>
  <c r="H10" i="3"/>
  <c r="H11" i="3"/>
  <c r="H12" i="3"/>
  <c r="H15" i="3"/>
  <c r="H16" i="3"/>
  <c r="H17" i="3"/>
  <c r="H93" i="3"/>
  <c r="H92" i="3"/>
  <c r="H90" i="3"/>
  <c r="H89" i="3"/>
  <c r="H88" i="3"/>
  <c r="H86" i="3"/>
  <c r="H85" i="3"/>
  <c r="H84" i="3"/>
  <c r="H82" i="3"/>
  <c r="H81" i="3"/>
  <c r="H79" i="3"/>
  <c r="H78" i="3"/>
  <c r="H77" i="3"/>
  <c r="H75" i="3"/>
  <c r="H74" i="3"/>
  <c r="H73" i="3"/>
  <c r="H72" i="3"/>
  <c r="H70" i="3"/>
  <c r="H69" i="3"/>
  <c r="H68" i="3"/>
  <c r="H66" i="3"/>
  <c r="H65" i="3"/>
  <c r="H64" i="3"/>
  <c r="H61" i="3"/>
  <c r="H59" i="3"/>
  <c r="H57" i="3"/>
  <c r="H56" i="3"/>
  <c r="H54" i="3"/>
  <c r="H53" i="3"/>
  <c r="H51" i="3"/>
  <c r="H50" i="3"/>
  <c r="H49" i="3"/>
  <c r="H48" i="3"/>
  <c r="H47" i="3"/>
  <c r="H46" i="3"/>
  <c r="H43" i="3"/>
  <c r="H42" i="3"/>
  <c r="H40" i="3"/>
  <c r="H39" i="3"/>
  <c r="H30" i="3"/>
  <c r="H27" i="3"/>
  <c r="H26" i="3"/>
  <c r="H25" i="3"/>
  <c r="H24" i="3"/>
  <c r="H21" i="3"/>
  <c r="H91" i="2" l="1"/>
  <c r="H89" i="2"/>
  <c r="H88" i="2"/>
  <c r="H85" i="2"/>
  <c r="H84" i="2"/>
  <c r="H80" i="2"/>
  <c r="H78" i="2"/>
  <c r="H77" i="2"/>
  <c r="H69" i="2"/>
  <c r="H68" i="2"/>
  <c r="H64" i="2"/>
  <c r="H65" i="2"/>
  <c r="H3" i="2"/>
  <c r="H92" i="2"/>
  <c r="H87" i="2"/>
  <c r="H83" i="2"/>
  <c r="H81" i="2"/>
  <c r="H76" i="2"/>
  <c r="H63" i="2"/>
  <c r="H60" i="2"/>
  <c r="H58" i="2"/>
  <c r="H56" i="2"/>
  <c r="H55" i="2"/>
  <c r="H71" i="2"/>
  <c r="H72" i="2"/>
  <c r="H73" i="2"/>
  <c r="H74" i="2"/>
  <c r="H67" i="2"/>
  <c r="H53" i="2"/>
  <c r="H52" i="2"/>
  <c r="H46" i="2"/>
  <c r="H47" i="2"/>
  <c r="H48" i="2"/>
  <c r="H49" i="2"/>
  <c r="H50" i="2"/>
  <c r="H45" i="2"/>
  <c r="H42" i="2"/>
  <c r="H41" i="2"/>
  <c r="H39" i="2"/>
  <c r="H38" i="2"/>
  <c r="H29" i="2"/>
  <c r="H24" i="2"/>
  <c r="H25" i="2"/>
  <c r="H26" i="2"/>
  <c r="H23" i="2"/>
  <c r="H20" i="2"/>
  <c r="H15" i="2"/>
  <c r="H16" i="2"/>
  <c r="H14" i="2"/>
  <c r="H13" i="2"/>
  <c r="H8" i="2"/>
  <c r="H9" i="2"/>
  <c r="H10" i="2"/>
  <c r="H11" i="2"/>
  <c r="H7" i="2"/>
  <c r="H6" i="2"/>
</calcChain>
</file>

<file path=xl/sharedStrings.xml><?xml version="1.0" encoding="utf-8"?>
<sst xmlns="http://schemas.openxmlformats.org/spreadsheetml/2006/main" count="369" uniqueCount="124">
  <si>
    <t>State</t>
  </si>
  <si>
    <t xml:space="preserve">Comparison to State </t>
  </si>
  <si>
    <t>Inpatient Cost (PPPY)</t>
  </si>
  <si>
    <t>Inpatient Cost &amp; Utilization</t>
  </si>
  <si>
    <t>Unplanned Hospitalizations (Rate/1000)</t>
  </si>
  <si>
    <t>Outpatient Cost (PPPY)</t>
  </si>
  <si>
    <t>Professional Cost (PPPY)</t>
  </si>
  <si>
    <t>Pharmacy Cost (PPPY)</t>
  </si>
  <si>
    <t>30-Day Readmissions (Rate/1000)</t>
  </si>
  <si>
    <t>Observation Stays (Rate/1000)</t>
  </si>
  <si>
    <t>Outpatient Services (Rate/1000)</t>
  </si>
  <si>
    <t>Emergency Room Visits (Rate/1000)</t>
  </si>
  <si>
    <t>Outpatient Cost &amp; Utilization</t>
  </si>
  <si>
    <t>Pharmacy Scripts, All (Rate/1000)</t>
  </si>
  <si>
    <t>Professional Cost</t>
  </si>
  <si>
    <t>Pharmacy Cost &amp; Utilization</t>
  </si>
  <si>
    <t>Pharmacy Scripts, Generic Only (Rate/1000)</t>
  </si>
  <si>
    <t>Appropriate Medication for Asthma</t>
  </si>
  <si>
    <t>Asthma Prevalance (Rate/1000)</t>
  </si>
  <si>
    <t>Breast Cancer</t>
  </si>
  <si>
    <t>Breast Cancer Screening</t>
  </si>
  <si>
    <t>Cervical Cancer</t>
  </si>
  <si>
    <t>Cervical Cancer Screening</t>
  </si>
  <si>
    <t>Colorectal Cancer</t>
  </si>
  <si>
    <t>Lung Cancer</t>
  </si>
  <si>
    <t>Congestive Heart Failure</t>
  </si>
  <si>
    <t>COPD</t>
  </si>
  <si>
    <t>Depression</t>
  </si>
  <si>
    <t>Diabetes Type I</t>
  </si>
  <si>
    <t>Diabetes Type II</t>
  </si>
  <si>
    <t>Cancer Prevalance &amp; Screening</t>
  </si>
  <si>
    <t>n/a</t>
  </si>
  <si>
    <t>Colorectal Cancer Screening</t>
  </si>
  <si>
    <t>Hypertension</t>
  </si>
  <si>
    <t>Diabetes A1c Test</t>
  </si>
  <si>
    <t>Adult Obesity</t>
  </si>
  <si>
    <t>Child Obesity</t>
  </si>
  <si>
    <t>Elevated Blood Cholesterol</t>
  </si>
  <si>
    <t>Elevated Blood Pressure</t>
  </si>
  <si>
    <t>Low Birth Weight</t>
  </si>
  <si>
    <t>Days of Poor Mental Health (out of past 30)</t>
  </si>
  <si>
    <t>Days of Poor Physical Health (out of past 30)</t>
  </si>
  <si>
    <t>Adult Arthritis</t>
  </si>
  <si>
    <t>Chronic lower respiratory</t>
  </si>
  <si>
    <t>Adults 65+ with Pneumonia shot in past 12 mo</t>
  </si>
  <si>
    <t>Adults 18+ with Flu shot in past 12 mo</t>
  </si>
  <si>
    <t>Adults 18+ with one or more regular providers</t>
  </si>
  <si>
    <t>CO Health Indicators, 2015 (https://www.colorado.gov/pacific/cdphe/colorado-health-indicators)</t>
  </si>
  <si>
    <t>Heart Disease Hospitalizations (/100,000)</t>
  </si>
  <si>
    <t>Adults who ever had a heart attack</t>
  </si>
  <si>
    <t>Adult Tooth Loss</t>
  </si>
  <si>
    <t>Child Poor Oral Health</t>
  </si>
  <si>
    <t>Chronic lower respiratory disease (3rd leading cause of death)</t>
  </si>
  <si>
    <t>Influenza and pneumonia (6th leading cause of death)</t>
  </si>
  <si>
    <t>1,770:1</t>
  </si>
  <si>
    <t>1,230:1</t>
  </si>
  <si>
    <t>Mental health provider ratio</t>
  </si>
  <si>
    <t xml:space="preserve">Primary Care Physician ratio </t>
  </si>
  <si>
    <t>470:1</t>
  </si>
  <si>
    <t>300:1</t>
  </si>
  <si>
    <t>Has a usual source of care</t>
  </si>
  <si>
    <t>Needed mental health in past 12 mo but didn't get it</t>
  </si>
  <si>
    <t xml:space="preserve">Uninsured </t>
  </si>
  <si>
    <t>Violent Crime (/100,000)</t>
  </si>
  <si>
    <t>Teen births (/1000)</t>
  </si>
  <si>
    <t>Children in Poverty</t>
  </si>
  <si>
    <t>Notes</t>
  </si>
  <si>
    <t>Insurance Coverage</t>
  </si>
  <si>
    <t>*Note, this is for HSR1 and includes multiple counties (CHAS Survey Data)</t>
  </si>
  <si>
    <t>*Note, this is for HSR1 and includes multiple counties (CHAS Survey Data); couldn't find eligible but not enrolled data specific to Morgan or HSR 1</t>
  </si>
  <si>
    <t>Total Health Care Cost (Per Person Per Year, PPPY)</t>
  </si>
  <si>
    <t>Heart Disease (1st leading cause of death/100,000)</t>
  </si>
  <si>
    <t>Suicide (10th leading cause of death/100,000)</t>
  </si>
  <si>
    <t xml:space="preserve">Chronic Condition, Quality and Prevention </t>
  </si>
  <si>
    <t>SocioEconomic Factors and Health Behaviors</t>
  </si>
  <si>
    <t>Heart-Related Conditions</t>
  </si>
  <si>
    <t>Mental Health and Depression</t>
  </si>
  <si>
    <t xml:space="preserve">General Health </t>
  </si>
  <si>
    <t xml:space="preserve">Diabetes </t>
  </si>
  <si>
    <t>Obesity</t>
  </si>
  <si>
    <t>Arthritis</t>
  </si>
  <si>
    <t xml:space="preserve">Asthma </t>
  </si>
  <si>
    <t xml:space="preserve">Access, General, Mental &amp; Oral Health </t>
  </si>
  <si>
    <t>Oral Health</t>
  </si>
  <si>
    <t>Cost and Utilization of Health Care Services</t>
  </si>
  <si>
    <t>Premature Death</t>
  </si>
  <si>
    <t>Access to Healthy Foods (Rate per 10,000)</t>
  </si>
  <si>
    <t>Indicator</t>
  </si>
  <si>
    <t>Respiratory Conditions/Influenza</t>
  </si>
  <si>
    <t>Health Plan Only Cost</t>
  </si>
  <si>
    <t>Patient Only Cost</t>
  </si>
  <si>
    <t>Inpatient Utilization</t>
  </si>
  <si>
    <t>Outpatient Utilization</t>
  </si>
  <si>
    <t>Pharmacy Utilization</t>
  </si>
  <si>
    <t>Dentist ratio</t>
  </si>
  <si>
    <t>1,280:1</t>
  </si>
  <si>
    <t>1,260:1</t>
  </si>
  <si>
    <r>
      <rPr>
        <b/>
        <sz val="11"/>
        <color theme="0"/>
        <rFont val="Calibri"/>
        <family val="2"/>
        <scheme val="minor"/>
      </rPr>
      <t xml:space="preserve">Insert </t>
    </r>
    <r>
      <rPr>
        <sz val="11"/>
        <color theme="0"/>
        <rFont val="Calibri"/>
        <family val="2"/>
        <scheme val="minor"/>
      </rPr>
      <t>County</t>
    </r>
  </si>
  <si>
    <r>
      <rPr>
        <b/>
        <sz val="11"/>
        <color theme="0"/>
        <rFont val="Calibri"/>
        <family val="2"/>
        <scheme val="minor"/>
      </rPr>
      <t>Morgan</t>
    </r>
    <r>
      <rPr>
        <sz val="11"/>
        <color theme="0"/>
        <rFont val="Calibri"/>
        <family val="2"/>
        <scheme val="minor"/>
      </rPr>
      <t xml:space="preserve"> County</t>
    </r>
  </si>
  <si>
    <t>Legend</t>
  </si>
  <si>
    <t>Indicates a negative comparison by at least five percent</t>
  </si>
  <si>
    <t>Indicates a positive comparison by at least five percent</t>
  </si>
  <si>
    <t>Colorado Health Access Survey, 2017 (https://www.coloradohealthinstitute.org/data)</t>
  </si>
  <si>
    <t>County Health Rankings, varies (www.countyhealthrankings.org)</t>
  </si>
  <si>
    <t>CO APCD, 2015 (www.civhc.org/get-data/public-data/interactive-data/condition-prevalence/)</t>
  </si>
  <si>
    <t>CO APCD, 2015 (www.civhc.org/get-data/public-data/interactive-data/quality-measures/)</t>
  </si>
  <si>
    <t>CO APCD, 2015 (www.civhc.org/get-data/public-data/interactive-data/cost-of-care/)</t>
  </si>
  <si>
    <t>CO APCD, 2015 (www.civhc.org/get-data/public-data/interactive-data/utilization/)</t>
  </si>
  <si>
    <t>County Level Health System Profile, Public Health in the Rockies 2019</t>
  </si>
  <si>
    <t>County Health Rankings</t>
  </si>
  <si>
    <t>Site/Project</t>
  </si>
  <si>
    <t>Data Sources</t>
  </si>
  <si>
    <t>Topics</t>
  </si>
  <si>
    <t>Variety (Census, BRFFS)</t>
  </si>
  <si>
    <t>CDPHE/Colorado Health Indicators</t>
  </si>
  <si>
    <t>Census, BRFFS</t>
  </si>
  <si>
    <t>Colorado Health Institute</t>
  </si>
  <si>
    <t>Colorado Health Access Survey, conducted every other year</t>
  </si>
  <si>
    <t>Center for Improving Value in Health Care</t>
  </si>
  <si>
    <t>Colorado All Payer Claims Database</t>
  </si>
  <si>
    <t>Based on a model of community health that emphasizes the many factors that influence how long and how well we live. The Rankings use more than 30 measures that help communities understand how healthy their residents are today (health outcomes) and what will impact their health in the future (health factors: health behaviors, clinical care, social and economic factors) and policies and programs.</t>
  </si>
  <si>
    <t xml:space="preserve">Health Equity Model that looks at population health outcomes over the life course as a result of social determinant of health (economic opportunity, physical environment and social factors) and health factors (behaviors and conditions) framed by policies and cultural norms. 
</t>
  </si>
  <si>
    <t xml:space="preserve">Coloradans’ health, their interactions with health care systems, and the impact of major health care policy developments.
</t>
  </si>
  <si>
    <t>The CO APCD is the state’s most comprehensive source of health care insurance claims information representing the majority of covered lives in the state across commercial health insurance plans, Medicare, and Health First Colorado (Colorado’s Medicaid program). With the exception of Medicare and ERISA-based self-insured employer plans, CO ACPD legislation and rule require payers to submit claims data on a monthly basis to the CO APCD. Public analyses are available in topic areas such as cost, utilization, quality, and condition prevalence.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</si>
</sst>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0.0%"/>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s>
  <fills count="10">
    <fill>
      <patternFill patternType="none"/>
    </fill>
    <fill>
      <patternFill patternType="gray125"/>
    </fill>
    <fill>
      <patternFill patternType="solid">
        <fgColor theme="3" tint="0.79998168889431442"/>
        <bgColor indexed="64"/>
      </patternFill>
    </fill>
    <fill>
      <patternFill patternType="solid">
        <fgColor theme="1"/>
        <bgColor indexed="64"/>
      </patternFill>
    </fill>
    <fill>
      <patternFill patternType="solid">
        <fgColor theme="9"/>
        <bgColor indexed="64"/>
      </patternFill>
    </fill>
    <fill>
      <patternFill patternType="solid">
        <fgColor theme="0"/>
        <bgColor indexed="64"/>
      </patternFill>
    </fill>
    <fill>
      <patternFill patternType="solid">
        <fgColor theme="6"/>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0" fillId="2" borderId="0" xfId="0" applyFill="1"/>
    <xf numFmtId="0" fontId="3" fillId="3" borderId="0" xfId="0" applyFont="1" applyFill="1"/>
    <xf numFmtId="0" fontId="2" fillId="3" borderId="0" xfId="0" applyFont="1" applyFill="1"/>
    <xf numFmtId="0" fontId="4" fillId="3" borderId="0" xfId="0" applyFont="1" applyFill="1"/>
    <xf numFmtId="9" fontId="2" fillId="4" borderId="1" xfId="0" applyNumberFormat="1" applyFont="1" applyFill="1" applyBorder="1"/>
    <xf numFmtId="0" fontId="0" fillId="0" borderId="1" xfId="0" applyBorder="1"/>
    <xf numFmtId="0" fontId="3" fillId="0" borderId="0" xfId="0" applyFont="1"/>
    <xf numFmtId="0" fontId="3" fillId="0" borderId="1" xfId="0" applyFont="1" applyBorder="1"/>
    <xf numFmtId="9" fontId="3" fillId="0" borderId="1" xfId="0" applyNumberFormat="1" applyFont="1" applyBorder="1"/>
    <xf numFmtId="9" fontId="5" fillId="0" borderId="1" xfId="0" applyNumberFormat="1" applyFont="1" applyFill="1" applyBorder="1"/>
    <xf numFmtId="0" fontId="6" fillId="0" borderId="1" xfId="0" applyNumberFormat="1" applyFont="1" applyFill="1" applyBorder="1"/>
    <xf numFmtId="0" fontId="3" fillId="0" borderId="1" xfId="0" applyFont="1" applyBorder="1" applyAlignment="1">
      <alignment horizontal="left"/>
    </xf>
    <xf numFmtId="0" fontId="3" fillId="0" borderId="1" xfId="0" applyFont="1" applyBorder="1" applyAlignment="1">
      <alignment horizontal="right"/>
    </xf>
    <xf numFmtId="9" fontId="0" fillId="0" borderId="1" xfId="0" applyNumberFormat="1" applyFont="1" applyBorder="1"/>
    <xf numFmtId="0" fontId="0" fillId="3" borderId="0" xfId="0" applyFill="1"/>
    <xf numFmtId="0" fontId="3" fillId="0" borderId="3" xfId="0" applyFont="1" applyBorder="1" applyAlignment="1">
      <alignment horizontal="right"/>
    </xf>
    <xf numFmtId="9" fontId="2" fillId="4" borderId="5" xfId="0" applyNumberFormat="1" applyFont="1" applyFill="1" applyBorder="1"/>
    <xf numFmtId="0" fontId="0" fillId="0" borderId="1" xfId="0" applyFont="1" applyBorder="1" applyAlignment="1">
      <alignment horizontal="right"/>
    </xf>
    <xf numFmtId="0" fontId="0" fillId="0" borderId="5" xfId="0" applyFont="1" applyBorder="1" applyAlignment="1">
      <alignment horizontal="right"/>
    </xf>
    <xf numFmtId="0" fontId="0" fillId="0" borderId="1" xfId="0" applyFont="1" applyBorder="1"/>
    <xf numFmtId="10" fontId="0" fillId="0" borderId="1" xfId="0" applyNumberFormat="1" applyFont="1" applyBorder="1"/>
    <xf numFmtId="10" fontId="0" fillId="0" borderId="5" xfId="0" applyNumberFormat="1" applyFont="1" applyBorder="1"/>
    <xf numFmtId="164" fontId="0" fillId="0" borderId="1" xfId="0" applyNumberFormat="1" applyFont="1" applyBorder="1"/>
    <xf numFmtId="164" fontId="0" fillId="0" borderId="5" xfId="0" applyNumberFormat="1" applyFont="1" applyBorder="1"/>
    <xf numFmtId="49" fontId="0" fillId="0" borderId="1" xfId="0" applyNumberFormat="1" applyFont="1" applyBorder="1" applyAlignment="1">
      <alignment horizontal="right"/>
    </xf>
    <xf numFmtId="49" fontId="0" fillId="0" borderId="5" xfId="0" applyNumberFormat="1" applyFont="1" applyBorder="1" applyAlignment="1">
      <alignment horizontal="right"/>
    </xf>
    <xf numFmtId="0" fontId="0" fillId="0" borderId="1" xfId="0" applyNumberFormat="1" applyFont="1" applyBorder="1"/>
    <xf numFmtId="0" fontId="0" fillId="0" borderId="5" xfId="0" applyNumberFormat="1" applyFont="1" applyBorder="1"/>
    <xf numFmtId="0" fontId="3" fillId="2" borderId="0" xfId="0" applyFont="1" applyFill="1"/>
    <xf numFmtId="10" fontId="0" fillId="0" borderId="1" xfId="0" applyNumberFormat="1" applyFont="1" applyFill="1" applyBorder="1"/>
    <xf numFmtId="164" fontId="0" fillId="0" borderId="1" xfId="0" applyNumberFormat="1" applyFont="1" applyBorder="1" applyAlignment="1">
      <alignment horizontal="right"/>
    </xf>
    <xf numFmtId="0" fontId="0" fillId="3" borderId="0" xfId="0" applyFont="1" applyFill="1"/>
    <xf numFmtId="6" fontId="0" fillId="2" borderId="1" xfId="0" applyNumberFormat="1" applyFont="1" applyFill="1" applyBorder="1"/>
    <xf numFmtId="6" fontId="0" fillId="0" borderId="1" xfId="0" applyNumberFormat="1" applyFont="1" applyBorder="1"/>
    <xf numFmtId="0" fontId="1" fillId="0" borderId="1" xfId="1" applyNumberFormat="1" applyFont="1" applyBorder="1"/>
    <xf numFmtId="0" fontId="0" fillId="0" borderId="0" xfId="0" applyNumberFormat="1" applyFont="1"/>
    <xf numFmtId="3" fontId="0" fillId="0" borderId="1" xfId="0" applyNumberFormat="1" applyFont="1" applyBorder="1"/>
    <xf numFmtId="0" fontId="0" fillId="3" borderId="8" xfId="0" applyFont="1" applyFill="1" applyBorder="1"/>
    <xf numFmtId="0" fontId="0" fillId="0" borderId="0" xfId="0" applyFont="1"/>
    <xf numFmtId="164" fontId="0" fillId="0" borderId="0" xfId="0" applyNumberFormat="1" applyFont="1"/>
    <xf numFmtId="10" fontId="0" fillId="0" borderId="0" xfId="0" applyNumberFormat="1" applyFont="1"/>
    <xf numFmtId="0" fontId="0" fillId="0" borderId="5" xfId="0" applyBorder="1"/>
    <xf numFmtId="0" fontId="0" fillId="2" borderId="9" xfId="0" applyFill="1" applyBorder="1"/>
    <xf numFmtId="0" fontId="0" fillId="2" borderId="6" xfId="0" applyFill="1" applyBorder="1"/>
    <xf numFmtId="0" fontId="3" fillId="2" borderId="9" xfId="0" applyFont="1" applyFill="1" applyBorder="1"/>
    <xf numFmtId="0" fontId="3" fillId="2" borderId="6" xfId="0" applyFont="1" applyFill="1" applyBorder="1"/>
    <xf numFmtId="0" fontId="6" fillId="0" borderId="1" xfId="0" applyFont="1" applyFill="1" applyBorder="1" applyAlignment="1">
      <alignment horizontal="right"/>
    </xf>
    <xf numFmtId="9" fontId="3" fillId="0" borderId="1" xfId="2" applyFont="1" applyBorder="1"/>
    <xf numFmtId="0" fontId="3" fillId="2" borderId="0" xfId="0" applyFont="1" applyFill="1" applyBorder="1" applyAlignment="1">
      <alignment horizontal="left" wrapText="1"/>
    </xf>
    <xf numFmtId="6" fontId="0" fillId="0" borderId="1" xfId="0" applyNumberFormat="1" applyFont="1" applyFill="1" applyBorder="1"/>
    <xf numFmtId="9" fontId="2" fillId="4" borderId="1" xfId="2" applyFont="1" applyFill="1" applyBorder="1"/>
    <xf numFmtId="0" fontId="3" fillId="0" borderId="1" xfId="0" applyFont="1" applyBorder="1" applyAlignment="1">
      <alignment horizontal="left"/>
    </xf>
    <xf numFmtId="0" fontId="3" fillId="0" borderId="0" xfId="0" applyFont="1" applyBorder="1" applyAlignment="1">
      <alignment horizontal="left"/>
    </xf>
    <xf numFmtId="9" fontId="2" fillId="5" borderId="1" xfId="0" applyNumberFormat="1" applyFont="1" applyFill="1" applyBorder="1"/>
    <xf numFmtId="9" fontId="5" fillId="5" borderId="1" xfId="0" applyNumberFormat="1" applyFont="1" applyFill="1" applyBorder="1"/>
    <xf numFmtId="9" fontId="5" fillId="5" borderId="1" xfId="2" applyFont="1" applyFill="1" applyBorder="1"/>
    <xf numFmtId="0" fontId="0" fillId="0" borderId="0" xfId="0" applyFont="1" applyBorder="1"/>
    <xf numFmtId="3" fontId="0" fillId="0" borderId="0" xfId="0" applyNumberFormat="1" applyFont="1" applyBorder="1"/>
    <xf numFmtId="9" fontId="2" fillId="5" borderId="0" xfId="2" applyFont="1" applyFill="1" applyBorder="1"/>
    <xf numFmtId="0" fontId="3" fillId="5" borderId="0" xfId="0" applyFont="1" applyFill="1" applyBorder="1"/>
    <xf numFmtId="0" fontId="0" fillId="0" borderId="0" xfId="0" applyFont="1" applyFill="1"/>
    <xf numFmtId="0" fontId="0" fillId="0" borderId="0" xfId="0" applyFont="1"/>
    <xf numFmtId="0" fontId="0" fillId="0" borderId="0" xfId="0" applyFont="1"/>
    <xf numFmtId="0" fontId="0" fillId="0" borderId="0" xfId="0"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center"/>
    </xf>
    <xf numFmtId="0" fontId="0" fillId="0" borderId="1" xfId="0" applyBorder="1" applyAlignment="1">
      <alignment horizontal="left" vertical="center" wrapText="1"/>
    </xf>
    <xf numFmtId="0" fontId="2" fillId="7"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0" fillId="9" borderId="0" xfId="0" applyFill="1"/>
    <xf numFmtId="0" fontId="0" fillId="6" borderId="0" xfId="0" applyFill="1"/>
    <xf numFmtId="9" fontId="2" fillId="6" borderId="1" xfId="2" applyFont="1" applyFill="1" applyBorder="1"/>
    <xf numFmtId="9" fontId="2" fillId="6" borderId="1" xfId="0" applyNumberFormat="1" applyFont="1" applyFill="1" applyBorder="1"/>
    <xf numFmtId="0" fontId="0" fillId="0" borderId="0" xfId="0" applyFont="1"/>
    <xf numFmtId="0" fontId="3" fillId="0" borderId="1" xfId="0" applyFont="1" applyBorder="1" applyAlignment="1">
      <alignment horizontal="right"/>
    </xf>
    <xf numFmtId="0" fontId="3" fillId="0" borderId="1" xfId="0" applyFont="1" applyBorder="1" applyAlignment="1">
      <alignment horizontal="left"/>
    </xf>
    <xf numFmtId="0" fontId="2" fillId="8" borderId="1" xfId="0" applyFont="1" applyFill="1" applyBorder="1" applyAlignment="1">
      <alignment horizontal="center" vertical="center" wrapText="1"/>
    </xf>
    <xf numFmtId="0" fontId="2" fillId="3" borderId="0" xfId="0" applyFont="1" applyFill="1" applyBorder="1" applyAlignment="1">
      <alignment horizontal="left" wrapText="1"/>
    </xf>
    <xf numFmtId="0" fontId="3" fillId="2" borderId="1" xfId="0" applyFont="1" applyFill="1" applyBorder="1" applyAlignment="1">
      <alignment horizontal="center"/>
    </xf>
    <xf numFmtId="0" fontId="3" fillId="0" borderId="3" xfId="0" applyFont="1" applyBorder="1" applyAlignment="1">
      <alignment horizontal="right"/>
    </xf>
    <xf numFmtId="0" fontId="3" fillId="0" borderId="4" xfId="0" applyFont="1" applyBorder="1" applyAlignment="1">
      <alignment horizontal="right"/>
    </xf>
    <xf numFmtId="0" fontId="3" fillId="0" borderId="5" xfId="0" applyFont="1" applyBorder="1" applyAlignment="1">
      <alignment horizontal="right"/>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0" borderId="3" xfId="0" applyFont="1" applyBorder="1" applyAlignment="1">
      <alignment horizontal="left"/>
    </xf>
    <xf numFmtId="0" fontId="3" fillId="0" borderId="7" xfId="0" applyFont="1" applyBorder="1" applyAlignment="1">
      <alignment horizontal="left"/>
    </xf>
    <xf numFmtId="0" fontId="3" fillId="2" borderId="5" xfId="0" applyFont="1" applyFill="1" applyBorder="1" applyAlignment="1">
      <alignment horizontal="center"/>
    </xf>
    <xf numFmtId="0" fontId="2" fillId="3" borderId="3" xfId="0" applyFont="1" applyFill="1" applyBorder="1" applyAlignment="1">
      <alignment horizontal="left" wrapText="1"/>
    </xf>
    <xf numFmtId="0" fontId="2" fillId="3" borderId="4" xfId="0" applyFont="1" applyFill="1" applyBorder="1" applyAlignment="1">
      <alignment horizontal="left" wrapText="1"/>
    </xf>
    <xf numFmtId="0" fontId="2" fillId="3" borderId="5" xfId="0" applyFont="1" applyFill="1" applyBorder="1" applyAlignment="1">
      <alignment horizontal="left" wrapText="1"/>
    </xf>
    <xf numFmtId="0" fontId="3" fillId="2" borderId="1" xfId="0" applyFont="1" applyFill="1" applyBorder="1" applyAlignment="1">
      <alignment horizontal="left" wrapText="1"/>
    </xf>
    <xf numFmtId="0" fontId="2" fillId="3" borderId="0" xfId="0" applyFont="1" applyFill="1" applyAlignment="1">
      <alignment horizontal="center"/>
    </xf>
    <xf numFmtId="0" fontId="3" fillId="0" borderId="4" xfId="0" applyFont="1" applyBorder="1" applyAlignment="1">
      <alignment horizontal="left"/>
    </xf>
    <xf numFmtId="0" fontId="3" fillId="0" borderId="5" xfId="0" applyFont="1" applyBorder="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CIVHC">
      <a:dk1>
        <a:sysClr val="windowText" lastClr="000000"/>
      </a:dk1>
      <a:lt1>
        <a:sysClr val="window" lastClr="FFFFFF"/>
      </a:lt1>
      <a:dk2>
        <a:srgbClr val="67686B"/>
      </a:dk2>
      <a:lt2>
        <a:srgbClr val="F5F2F2"/>
      </a:lt2>
      <a:accent1>
        <a:srgbClr val="66CCFF"/>
      </a:accent1>
      <a:accent2>
        <a:srgbClr val="AEBB57"/>
      </a:accent2>
      <a:accent3>
        <a:srgbClr val="E58036"/>
      </a:accent3>
      <a:accent4>
        <a:srgbClr val="67686B"/>
      </a:accent4>
      <a:accent5>
        <a:srgbClr val="66CCFF"/>
      </a:accent5>
      <a:accent6>
        <a:srgbClr val="AEBB57"/>
      </a:accent6>
      <a:hlink>
        <a:srgbClr val="E58036"/>
      </a:hlink>
      <a:folHlink>
        <a:srgbClr val="67686B"/>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workbookViewId="0">
      <selection activeCell="F16" sqref="F16"/>
    </sheetView>
  </sheetViews>
  <sheetFormatPr defaultRowHeight="15" x14ac:dyDescent="0.25"/>
  <cols>
    <col min="5" max="5" width="32.5703125" customWidth="1"/>
    <col min="6" max="6" width="14.28515625" style="39" customWidth="1"/>
    <col min="7" max="7" width="9.140625" style="39"/>
    <col min="8" max="8" width="12" customWidth="1"/>
    <col min="9" max="9" width="81" customWidth="1"/>
  </cols>
  <sheetData>
    <row r="1" spans="1:12" x14ac:dyDescent="0.25">
      <c r="A1" t="s">
        <v>108</v>
      </c>
      <c r="F1" s="62"/>
      <c r="G1" s="62"/>
    </row>
    <row r="2" spans="1:12" ht="30" x14ac:dyDescent="0.25">
      <c r="A2" s="79" t="s">
        <v>87</v>
      </c>
      <c r="B2" s="79"/>
      <c r="C2" s="79"/>
      <c r="D2" s="79"/>
      <c r="E2" s="79"/>
      <c r="F2" s="69" t="s">
        <v>97</v>
      </c>
      <c r="G2" s="69" t="s">
        <v>0</v>
      </c>
      <c r="H2" s="70" t="s">
        <v>1</v>
      </c>
      <c r="I2" s="71" t="s">
        <v>66</v>
      </c>
    </row>
    <row r="3" spans="1:12" x14ac:dyDescent="0.25">
      <c r="A3" s="3" t="s">
        <v>67</v>
      </c>
      <c r="B3" s="3"/>
      <c r="C3" s="3"/>
      <c r="D3" s="3"/>
      <c r="E3" s="3"/>
      <c r="F3" s="4"/>
      <c r="G3" s="4"/>
      <c r="H3" s="3"/>
    </row>
    <row r="4" spans="1:12" x14ac:dyDescent="0.25">
      <c r="A4" s="1"/>
      <c r="B4" s="78" t="s">
        <v>62</v>
      </c>
      <c r="C4" s="78"/>
      <c r="D4" s="78"/>
      <c r="E4" s="78"/>
      <c r="F4" s="30"/>
      <c r="G4" s="30"/>
      <c r="H4" s="55" t="e">
        <f t="shared" ref="H4" si="0">(F4-G4)/G4</f>
        <v>#DIV/0!</v>
      </c>
      <c r="I4" s="39" t="s">
        <v>102</v>
      </c>
      <c r="J4" s="39" t="s">
        <v>68</v>
      </c>
      <c r="K4" s="39"/>
      <c r="L4" s="39"/>
    </row>
    <row r="5" spans="1:12" ht="15" customHeight="1" x14ac:dyDescent="0.25">
      <c r="A5" s="80" t="s">
        <v>82</v>
      </c>
      <c r="B5" s="80"/>
      <c r="C5" s="80"/>
      <c r="D5" s="80"/>
      <c r="E5" s="80"/>
      <c r="F5" s="80"/>
      <c r="G5" s="80"/>
      <c r="H5" s="80"/>
      <c r="I5" s="39"/>
      <c r="J5" s="39"/>
      <c r="K5" s="39"/>
      <c r="L5" s="39"/>
    </row>
    <row r="6" spans="1:12" x14ac:dyDescent="0.25">
      <c r="A6" s="1"/>
      <c r="B6" s="81" t="s">
        <v>77</v>
      </c>
      <c r="C6" s="81"/>
      <c r="D6" s="81"/>
      <c r="E6" s="81"/>
      <c r="F6" s="81"/>
      <c r="G6" s="81"/>
      <c r="H6" s="81"/>
      <c r="I6" s="39"/>
      <c r="J6" s="39"/>
      <c r="K6" s="39"/>
      <c r="L6" s="39"/>
    </row>
    <row r="7" spans="1:12" x14ac:dyDescent="0.25">
      <c r="A7" s="1"/>
      <c r="B7" s="78" t="s">
        <v>57</v>
      </c>
      <c r="C7" s="78"/>
      <c r="D7" s="78"/>
      <c r="E7" s="78"/>
      <c r="F7" s="18"/>
      <c r="G7" s="19"/>
      <c r="H7" s="54">
        <f>(1770-1230)/1230</f>
        <v>0.43902439024390244</v>
      </c>
      <c r="I7" s="39" t="s">
        <v>103</v>
      </c>
      <c r="J7" s="39"/>
      <c r="K7" s="39"/>
      <c r="L7" s="39"/>
    </row>
    <row r="8" spans="1:12" x14ac:dyDescent="0.25">
      <c r="A8" s="1"/>
      <c r="B8" s="8" t="s">
        <v>46</v>
      </c>
      <c r="C8" s="52"/>
      <c r="D8" s="52"/>
      <c r="E8" s="52"/>
      <c r="F8" s="21"/>
      <c r="G8" s="22"/>
      <c r="H8" s="55" t="e">
        <f>(F8-G8)/G8</f>
        <v>#DIV/0!</v>
      </c>
      <c r="I8" s="39" t="s">
        <v>47</v>
      </c>
      <c r="J8" s="39"/>
      <c r="K8" s="39"/>
      <c r="L8" s="39"/>
    </row>
    <row r="9" spans="1:12" x14ac:dyDescent="0.25">
      <c r="A9" s="1"/>
      <c r="B9" s="78" t="s">
        <v>60</v>
      </c>
      <c r="C9" s="78"/>
      <c r="D9" s="78"/>
      <c r="E9" s="78"/>
      <c r="F9" s="23"/>
      <c r="G9" s="24"/>
      <c r="H9" s="55" t="e">
        <f t="shared" ref="H9:H12" si="1">(F9-G9)/G9</f>
        <v>#DIV/0!</v>
      </c>
      <c r="I9" s="39" t="s">
        <v>47</v>
      </c>
      <c r="J9" s="39"/>
      <c r="K9" s="39"/>
      <c r="L9" s="39"/>
    </row>
    <row r="10" spans="1:12" x14ac:dyDescent="0.25">
      <c r="A10" s="1"/>
      <c r="B10" s="77" t="s">
        <v>41</v>
      </c>
      <c r="C10" s="77"/>
      <c r="D10" s="77"/>
      <c r="E10" s="77"/>
      <c r="F10" s="27"/>
      <c r="G10" s="28"/>
      <c r="H10" s="55" t="e">
        <f t="shared" si="1"/>
        <v>#DIV/0!</v>
      </c>
      <c r="I10" s="39" t="s">
        <v>102</v>
      </c>
      <c r="J10" s="39" t="s">
        <v>68</v>
      </c>
      <c r="K10" s="39"/>
      <c r="L10" s="39"/>
    </row>
    <row r="11" spans="1:12" x14ac:dyDescent="0.25">
      <c r="A11" s="1"/>
      <c r="B11" s="82" t="s">
        <v>39</v>
      </c>
      <c r="C11" s="83"/>
      <c r="D11" s="83"/>
      <c r="E11" s="84"/>
      <c r="F11" s="23"/>
      <c r="G11" s="23"/>
      <c r="H11" s="55" t="e">
        <f t="shared" si="1"/>
        <v>#DIV/0!</v>
      </c>
      <c r="I11" s="39" t="s">
        <v>47</v>
      </c>
      <c r="J11" s="39"/>
      <c r="K11" s="39"/>
      <c r="L11" s="39"/>
    </row>
    <row r="12" spans="1:12" x14ac:dyDescent="0.25">
      <c r="A12" s="1"/>
      <c r="B12" s="77" t="s">
        <v>85</v>
      </c>
      <c r="C12" s="77"/>
      <c r="D12" s="77"/>
      <c r="E12" s="77"/>
      <c r="F12" s="20"/>
      <c r="G12" s="20"/>
      <c r="H12" s="55" t="e">
        <f t="shared" si="1"/>
        <v>#DIV/0!</v>
      </c>
      <c r="I12" s="39" t="s">
        <v>103</v>
      </c>
      <c r="J12" s="39"/>
      <c r="K12" s="39"/>
      <c r="L12" s="39"/>
    </row>
    <row r="13" spans="1:12" x14ac:dyDescent="0.25">
      <c r="A13" s="1"/>
      <c r="B13" s="85" t="s">
        <v>76</v>
      </c>
      <c r="C13" s="86"/>
      <c r="D13" s="86"/>
      <c r="E13" s="86"/>
      <c r="F13" s="86"/>
      <c r="G13" s="86"/>
      <c r="H13" s="86"/>
      <c r="I13" s="39"/>
      <c r="J13" s="39"/>
      <c r="K13" s="39"/>
      <c r="L13" s="39"/>
    </row>
    <row r="14" spans="1:12" x14ac:dyDescent="0.25">
      <c r="A14" s="1"/>
      <c r="B14" s="78" t="s">
        <v>56</v>
      </c>
      <c r="C14" s="78"/>
      <c r="D14" s="78"/>
      <c r="E14" s="78"/>
      <c r="F14" s="25"/>
      <c r="G14" s="26"/>
      <c r="H14" s="55"/>
      <c r="I14" s="39" t="s">
        <v>103</v>
      </c>
      <c r="J14" s="39"/>
      <c r="K14" s="39"/>
      <c r="L14" s="39"/>
    </row>
    <row r="15" spans="1:12" x14ac:dyDescent="0.25">
      <c r="A15" s="1"/>
      <c r="B15" s="78" t="s">
        <v>61</v>
      </c>
      <c r="C15" s="78"/>
      <c r="D15" s="78"/>
      <c r="E15" s="78"/>
      <c r="F15" s="23"/>
      <c r="G15" s="24"/>
      <c r="H15" s="55" t="e">
        <f>(F15-G15)/G15</f>
        <v>#DIV/0!</v>
      </c>
      <c r="I15" s="39" t="s">
        <v>102</v>
      </c>
      <c r="J15" s="39" t="s">
        <v>68</v>
      </c>
      <c r="K15" s="39"/>
      <c r="L15" s="39"/>
    </row>
    <row r="16" spans="1:12" x14ac:dyDescent="0.25">
      <c r="A16" s="1"/>
      <c r="B16" s="77" t="s">
        <v>40</v>
      </c>
      <c r="C16" s="77"/>
      <c r="D16" s="77"/>
      <c r="E16" s="77"/>
      <c r="F16" s="27"/>
      <c r="G16" s="28"/>
      <c r="H16" s="55" t="e">
        <f t="shared" ref="H16:H18" si="2">(F16-G16)/G16</f>
        <v>#DIV/0!</v>
      </c>
      <c r="I16" s="39" t="s">
        <v>47</v>
      </c>
      <c r="J16" s="39"/>
      <c r="K16" s="39"/>
      <c r="L16" s="39"/>
    </row>
    <row r="17" spans="1:12" x14ac:dyDescent="0.25">
      <c r="A17" s="1"/>
      <c r="B17" s="77" t="s">
        <v>72</v>
      </c>
      <c r="C17" s="77"/>
      <c r="D17" s="77"/>
      <c r="E17" s="77"/>
      <c r="F17" s="27"/>
      <c r="G17" s="27"/>
      <c r="H17" s="55" t="e">
        <f t="shared" si="2"/>
        <v>#DIV/0!</v>
      </c>
      <c r="I17" s="39" t="s">
        <v>47</v>
      </c>
      <c r="J17" s="39"/>
      <c r="K17" s="39"/>
      <c r="L17" s="39"/>
    </row>
    <row r="18" spans="1:12" x14ac:dyDescent="0.25">
      <c r="A18" s="1"/>
      <c r="B18" s="77" t="s">
        <v>27</v>
      </c>
      <c r="C18" s="77"/>
      <c r="D18" s="77"/>
      <c r="E18" s="77"/>
      <c r="F18" s="20"/>
      <c r="G18" s="20"/>
      <c r="H18" s="55" t="e">
        <f t="shared" si="2"/>
        <v>#DIV/0!</v>
      </c>
      <c r="I18" s="39" t="s">
        <v>104</v>
      </c>
      <c r="J18" s="39"/>
      <c r="K18" s="39"/>
      <c r="L18" s="39"/>
    </row>
    <row r="19" spans="1:12" x14ac:dyDescent="0.25">
      <c r="A19" s="1"/>
      <c r="B19" s="85" t="s">
        <v>83</v>
      </c>
      <c r="C19" s="86"/>
      <c r="D19" s="86"/>
      <c r="E19" s="86"/>
      <c r="F19" s="86"/>
      <c r="G19" s="86"/>
      <c r="H19" s="86"/>
      <c r="I19" s="39"/>
      <c r="J19" s="39"/>
      <c r="K19" s="39"/>
      <c r="L19" s="39"/>
    </row>
    <row r="20" spans="1:12" x14ac:dyDescent="0.25">
      <c r="A20" s="1"/>
      <c r="B20" s="78" t="s">
        <v>94</v>
      </c>
      <c r="C20" s="78"/>
      <c r="D20" s="78"/>
      <c r="E20" s="78"/>
      <c r="F20" s="25"/>
      <c r="G20" s="25"/>
      <c r="H20" s="55"/>
      <c r="I20" s="39" t="s">
        <v>103</v>
      </c>
      <c r="J20" s="39"/>
      <c r="K20" s="39"/>
      <c r="L20" s="39"/>
    </row>
    <row r="21" spans="1:12" x14ac:dyDescent="0.25">
      <c r="A21" s="1"/>
      <c r="B21" s="77" t="s">
        <v>50</v>
      </c>
      <c r="C21" s="77"/>
      <c r="D21" s="77"/>
      <c r="E21" s="77"/>
      <c r="F21" s="23"/>
      <c r="G21" s="23"/>
      <c r="H21" s="55" t="e">
        <f>(F21-G21)/G21</f>
        <v>#DIV/0!</v>
      </c>
      <c r="I21" s="39" t="s">
        <v>47</v>
      </c>
      <c r="J21" s="39"/>
      <c r="K21" s="39"/>
      <c r="L21" s="39"/>
    </row>
    <row r="22" spans="1:12" x14ac:dyDescent="0.25">
      <c r="A22" s="1"/>
      <c r="B22" s="77" t="s">
        <v>51</v>
      </c>
      <c r="C22" s="77"/>
      <c r="D22" s="77"/>
      <c r="E22" s="77"/>
      <c r="F22" s="31"/>
      <c r="G22" s="23"/>
      <c r="H22" s="55" t="e">
        <f>(F22-G22)/G22</f>
        <v>#DIV/0!</v>
      </c>
      <c r="I22" s="39" t="s">
        <v>47</v>
      </c>
      <c r="J22" s="39"/>
      <c r="K22" s="39"/>
      <c r="L22" s="39"/>
    </row>
    <row r="23" spans="1:12" x14ac:dyDescent="0.25">
      <c r="A23" s="3" t="s">
        <v>74</v>
      </c>
      <c r="B23" s="2"/>
      <c r="C23" s="2"/>
      <c r="D23" s="2"/>
      <c r="E23" s="2"/>
      <c r="F23" s="32"/>
      <c r="G23" s="32"/>
      <c r="H23" s="2"/>
      <c r="I23" s="39"/>
      <c r="J23" s="39"/>
      <c r="K23" s="39"/>
      <c r="L23" s="39"/>
    </row>
    <row r="24" spans="1:12" x14ac:dyDescent="0.25">
      <c r="A24" s="43"/>
      <c r="B24" s="78" t="s">
        <v>86</v>
      </c>
      <c r="C24" s="78"/>
      <c r="D24" s="78"/>
      <c r="E24" s="78"/>
      <c r="F24" s="20"/>
      <c r="G24" s="20"/>
      <c r="H24" s="56" t="e">
        <f>(F24-G24)/G24</f>
        <v>#DIV/0!</v>
      </c>
      <c r="I24" s="39" t="s">
        <v>47</v>
      </c>
      <c r="J24" s="39"/>
      <c r="K24" s="39"/>
      <c r="L24" s="39"/>
    </row>
    <row r="25" spans="1:12" x14ac:dyDescent="0.25">
      <c r="A25" s="43"/>
      <c r="B25" s="78" t="s">
        <v>63</v>
      </c>
      <c r="C25" s="78"/>
      <c r="D25" s="78"/>
      <c r="E25" s="78"/>
      <c r="F25" s="20"/>
      <c r="G25" s="20"/>
      <c r="H25" s="56" t="e">
        <f t="shared" ref="H25:H27" si="3">(F25-G25)/G25</f>
        <v>#DIV/0!</v>
      </c>
      <c r="I25" s="39" t="s">
        <v>103</v>
      </c>
      <c r="J25" s="39"/>
      <c r="K25" s="39"/>
      <c r="L25" s="39"/>
    </row>
    <row r="26" spans="1:12" x14ac:dyDescent="0.25">
      <c r="A26" s="43"/>
      <c r="B26" s="78" t="s">
        <v>65</v>
      </c>
      <c r="C26" s="78"/>
      <c r="D26" s="78"/>
      <c r="E26" s="78"/>
      <c r="F26" s="14"/>
      <c r="G26" s="14"/>
      <c r="H26" s="56" t="e">
        <f t="shared" si="3"/>
        <v>#DIV/0!</v>
      </c>
      <c r="I26" s="39" t="s">
        <v>103</v>
      </c>
      <c r="J26" s="39"/>
      <c r="K26" s="39"/>
      <c r="L26" s="39"/>
    </row>
    <row r="27" spans="1:12" x14ac:dyDescent="0.25">
      <c r="A27" s="44"/>
      <c r="B27" s="78" t="s">
        <v>64</v>
      </c>
      <c r="C27" s="78"/>
      <c r="D27" s="78"/>
      <c r="E27" s="78"/>
      <c r="F27" s="20"/>
      <c r="G27" s="20"/>
      <c r="H27" s="56" t="e">
        <f t="shared" si="3"/>
        <v>#DIV/0!</v>
      </c>
      <c r="I27" s="39" t="s">
        <v>103</v>
      </c>
      <c r="J27" s="39"/>
      <c r="K27" s="39"/>
      <c r="L27" s="39"/>
    </row>
    <row r="28" spans="1:12" x14ac:dyDescent="0.25">
      <c r="A28" s="3" t="s">
        <v>73</v>
      </c>
      <c r="B28" s="2"/>
      <c r="C28" s="2"/>
      <c r="D28" s="2"/>
      <c r="E28" s="2"/>
      <c r="F28" s="38"/>
      <c r="G28" s="38"/>
      <c r="H28" s="2"/>
      <c r="I28" s="39"/>
      <c r="J28" s="39"/>
      <c r="K28" s="39"/>
      <c r="L28" s="39"/>
    </row>
    <row r="29" spans="1:12" x14ac:dyDescent="0.25">
      <c r="A29" s="1"/>
      <c r="B29" s="81" t="s">
        <v>80</v>
      </c>
      <c r="C29" s="81"/>
      <c r="D29" s="81"/>
      <c r="E29" s="81"/>
      <c r="F29" s="81"/>
      <c r="G29" s="81"/>
      <c r="H29" s="81"/>
      <c r="I29" s="39"/>
      <c r="J29" s="39"/>
      <c r="K29" s="39"/>
      <c r="L29" s="39"/>
    </row>
    <row r="30" spans="1:12" x14ac:dyDescent="0.25">
      <c r="A30" s="1"/>
      <c r="B30" s="78" t="s">
        <v>42</v>
      </c>
      <c r="C30" s="78"/>
      <c r="D30" s="78"/>
      <c r="E30" s="78"/>
      <c r="F30" s="23"/>
      <c r="G30" s="23"/>
      <c r="H30" s="56" t="e">
        <f>(F30-G30)/G30</f>
        <v>#DIV/0!</v>
      </c>
      <c r="I30" s="39" t="s">
        <v>47</v>
      </c>
      <c r="J30" s="39"/>
      <c r="K30" s="39"/>
      <c r="L30" s="39"/>
    </row>
    <row r="31" spans="1:12" x14ac:dyDescent="0.25">
      <c r="A31" s="1"/>
      <c r="B31" s="81" t="s">
        <v>81</v>
      </c>
      <c r="C31" s="81"/>
      <c r="D31" s="81"/>
      <c r="E31" s="81"/>
      <c r="F31" s="81"/>
      <c r="G31" s="81"/>
      <c r="H31" s="81"/>
      <c r="I31" s="39"/>
      <c r="J31" s="39"/>
      <c r="K31" s="39"/>
      <c r="L31" s="39"/>
    </row>
    <row r="32" spans="1:12" x14ac:dyDescent="0.25">
      <c r="A32" s="1"/>
      <c r="B32" s="78" t="s">
        <v>18</v>
      </c>
      <c r="C32" s="78"/>
      <c r="D32" s="78"/>
      <c r="E32" s="87"/>
      <c r="F32" s="20"/>
      <c r="G32" s="20"/>
      <c r="H32" s="56" t="e">
        <f>(F32-G32)/G32</f>
        <v>#DIV/0!</v>
      </c>
      <c r="I32" s="39" t="s">
        <v>104</v>
      </c>
      <c r="J32" s="39"/>
      <c r="K32" s="39"/>
      <c r="L32" s="39"/>
    </row>
    <row r="33" spans="1:12" x14ac:dyDescent="0.25">
      <c r="A33" s="1"/>
      <c r="B33" s="77" t="s">
        <v>17</v>
      </c>
      <c r="C33" s="77"/>
      <c r="D33" s="77"/>
      <c r="E33" s="82"/>
      <c r="F33" s="23"/>
      <c r="G33" s="23"/>
      <c r="H33" s="56" t="e">
        <f>(F33-G33)/G33</f>
        <v>#DIV/0!</v>
      </c>
      <c r="I33" s="39" t="s">
        <v>105</v>
      </c>
      <c r="J33" s="39"/>
      <c r="K33" s="39"/>
      <c r="L33" s="39"/>
    </row>
    <row r="34" spans="1:12" x14ac:dyDescent="0.25">
      <c r="A34" s="1"/>
      <c r="B34" s="81" t="s">
        <v>78</v>
      </c>
      <c r="C34" s="81"/>
      <c r="D34" s="81"/>
      <c r="E34" s="81"/>
      <c r="F34" s="81"/>
      <c r="G34" s="81"/>
      <c r="H34" s="81"/>
      <c r="I34" s="39"/>
      <c r="J34" s="39"/>
      <c r="K34" s="39"/>
      <c r="L34" s="39"/>
    </row>
    <row r="35" spans="1:12" x14ac:dyDescent="0.25">
      <c r="A35" s="1"/>
      <c r="B35" s="78" t="s">
        <v>28</v>
      </c>
      <c r="C35" s="78"/>
      <c r="D35" s="78"/>
      <c r="E35" s="78"/>
      <c r="F35" s="20"/>
      <c r="G35" s="20"/>
      <c r="H35" s="56" t="e">
        <f>(F35-G35)/G35</f>
        <v>#DIV/0!</v>
      </c>
      <c r="I35" s="39" t="s">
        <v>104</v>
      </c>
      <c r="J35" s="39"/>
      <c r="K35" s="39"/>
      <c r="L35" s="39"/>
    </row>
    <row r="36" spans="1:12" x14ac:dyDescent="0.25">
      <c r="A36" s="1"/>
      <c r="B36" s="78" t="s">
        <v>29</v>
      </c>
      <c r="C36" s="78"/>
      <c r="D36" s="78"/>
      <c r="E36" s="78"/>
      <c r="F36" s="20"/>
      <c r="G36" s="20"/>
      <c r="H36" s="56" t="e">
        <f>(F36-G36)/G36</f>
        <v>#DIV/0!</v>
      </c>
      <c r="I36" s="39" t="s">
        <v>104</v>
      </c>
      <c r="J36" s="39"/>
      <c r="K36" s="39"/>
      <c r="L36" s="39"/>
    </row>
    <row r="37" spans="1:12" x14ac:dyDescent="0.25">
      <c r="A37" s="1"/>
      <c r="B37" s="77" t="s">
        <v>34</v>
      </c>
      <c r="C37" s="77"/>
      <c r="D37" s="77"/>
      <c r="E37" s="77"/>
      <c r="F37" s="23"/>
      <c r="G37" s="23"/>
      <c r="H37" s="56" t="e">
        <f>(F37-G37)/G37</f>
        <v>#DIV/0!</v>
      </c>
      <c r="I37" s="39" t="s">
        <v>105</v>
      </c>
      <c r="J37" s="39"/>
      <c r="K37" s="39"/>
      <c r="L37" s="39"/>
    </row>
    <row r="38" spans="1:12" x14ac:dyDescent="0.25">
      <c r="A38" s="1"/>
      <c r="B38" s="85" t="s">
        <v>75</v>
      </c>
      <c r="C38" s="86"/>
      <c r="D38" s="86"/>
      <c r="E38" s="86"/>
      <c r="F38" s="86"/>
      <c r="G38" s="86"/>
      <c r="H38" s="86"/>
      <c r="I38" s="39"/>
      <c r="J38" s="39"/>
      <c r="K38" s="39"/>
      <c r="L38" s="39"/>
    </row>
    <row r="39" spans="1:12" x14ac:dyDescent="0.25">
      <c r="A39" s="1"/>
      <c r="B39" s="78" t="s">
        <v>49</v>
      </c>
      <c r="C39" s="78"/>
      <c r="D39" s="78"/>
      <c r="E39" s="87"/>
      <c r="F39" s="23"/>
      <c r="G39" s="23"/>
      <c r="H39" s="56" t="e">
        <f t="shared" ref="H39:H44" si="4">(F39-G39)/G39</f>
        <v>#DIV/0!</v>
      </c>
      <c r="I39" s="39" t="s">
        <v>47</v>
      </c>
      <c r="J39" s="39"/>
      <c r="K39" s="39"/>
      <c r="L39" s="39"/>
    </row>
    <row r="40" spans="1:12" x14ac:dyDescent="0.25">
      <c r="A40" s="1"/>
      <c r="B40" s="78" t="s">
        <v>71</v>
      </c>
      <c r="C40" s="78"/>
      <c r="D40" s="78"/>
      <c r="E40" s="87"/>
      <c r="F40" s="27"/>
      <c r="G40" s="27"/>
      <c r="H40" s="56" t="e">
        <f t="shared" si="4"/>
        <v>#DIV/0!</v>
      </c>
      <c r="I40" s="39" t="s">
        <v>47</v>
      </c>
      <c r="J40" s="39"/>
      <c r="K40" s="39"/>
      <c r="L40" s="39"/>
    </row>
    <row r="41" spans="1:12" x14ac:dyDescent="0.25">
      <c r="A41" s="1"/>
      <c r="B41" s="78" t="s">
        <v>25</v>
      </c>
      <c r="C41" s="78"/>
      <c r="D41" s="78"/>
      <c r="E41" s="87"/>
      <c r="F41" s="20"/>
      <c r="G41" s="20"/>
      <c r="H41" s="56" t="e">
        <f t="shared" si="4"/>
        <v>#DIV/0!</v>
      </c>
      <c r="I41" s="39" t="s">
        <v>104</v>
      </c>
      <c r="J41" s="39"/>
      <c r="K41" s="39"/>
      <c r="L41" s="39"/>
    </row>
    <row r="42" spans="1:12" x14ac:dyDescent="0.25">
      <c r="A42" s="1"/>
      <c r="B42" s="78" t="s">
        <v>37</v>
      </c>
      <c r="C42" s="78"/>
      <c r="D42" s="78"/>
      <c r="E42" s="78"/>
      <c r="F42" s="23"/>
      <c r="G42" s="23"/>
      <c r="H42" s="56" t="e">
        <f t="shared" si="4"/>
        <v>#DIV/0!</v>
      </c>
      <c r="I42" s="39" t="s">
        <v>47</v>
      </c>
      <c r="J42" s="39"/>
      <c r="K42" s="39"/>
      <c r="L42" s="39"/>
    </row>
    <row r="43" spans="1:12" x14ac:dyDescent="0.25">
      <c r="A43" s="1"/>
      <c r="B43" s="78" t="s">
        <v>38</v>
      </c>
      <c r="C43" s="78"/>
      <c r="D43" s="78"/>
      <c r="E43" s="78"/>
      <c r="F43" s="23"/>
      <c r="G43" s="23"/>
      <c r="H43" s="56" t="e">
        <f t="shared" si="4"/>
        <v>#DIV/0!</v>
      </c>
      <c r="I43" s="39" t="s">
        <v>47</v>
      </c>
      <c r="J43" s="39"/>
      <c r="K43" s="39"/>
      <c r="L43" s="39"/>
    </row>
    <row r="44" spans="1:12" x14ac:dyDescent="0.25">
      <c r="A44" s="1"/>
      <c r="B44" s="78" t="s">
        <v>33</v>
      </c>
      <c r="C44" s="78"/>
      <c r="D44" s="78"/>
      <c r="E44" s="78"/>
      <c r="F44" s="20"/>
      <c r="G44" s="20"/>
      <c r="H44" s="56" t="e">
        <f t="shared" si="4"/>
        <v>#DIV/0!</v>
      </c>
      <c r="I44" s="39" t="s">
        <v>104</v>
      </c>
      <c r="J44" s="39"/>
      <c r="K44" s="39"/>
      <c r="L44" s="39"/>
    </row>
    <row r="45" spans="1:12" x14ac:dyDescent="0.25">
      <c r="A45" s="1"/>
      <c r="B45" s="85" t="s">
        <v>88</v>
      </c>
      <c r="C45" s="86"/>
      <c r="D45" s="86"/>
      <c r="E45" s="86"/>
      <c r="F45" s="86"/>
      <c r="G45" s="86"/>
      <c r="H45" s="86"/>
      <c r="I45" s="61"/>
      <c r="J45" s="39"/>
      <c r="K45" s="39"/>
      <c r="L45" s="39"/>
    </row>
    <row r="46" spans="1:12" x14ac:dyDescent="0.25">
      <c r="A46" s="1"/>
      <c r="B46" s="78" t="s">
        <v>43</v>
      </c>
      <c r="C46" s="78"/>
      <c r="D46" s="78"/>
      <c r="E46" s="87"/>
      <c r="F46" s="27"/>
      <c r="G46" s="27"/>
      <c r="H46" s="56" t="e">
        <f>(F46-G46)/G46</f>
        <v>#DIV/0!</v>
      </c>
      <c r="I46" s="39" t="s">
        <v>47</v>
      </c>
      <c r="J46" s="39"/>
      <c r="K46" s="39"/>
      <c r="L46" s="39"/>
    </row>
    <row r="47" spans="1:12" x14ac:dyDescent="0.25">
      <c r="A47" s="1"/>
      <c r="B47" s="78" t="s">
        <v>52</v>
      </c>
      <c r="C47" s="78"/>
      <c r="D47" s="78"/>
      <c r="E47" s="87"/>
      <c r="F47" s="27"/>
      <c r="G47" s="27"/>
      <c r="H47" s="56" t="e">
        <f t="shared" ref="H47:H62" si="5">(F47-G47)/G47</f>
        <v>#DIV/0!</v>
      </c>
      <c r="I47" s="39" t="s">
        <v>47</v>
      </c>
      <c r="J47" s="39"/>
      <c r="K47" s="39"/>
      <c r="L47" s="39"/>
    </row>
    <row r="48" spans="1:12" x14ac:dyDescent="0.25">
      <c r="A48" s="1"/>
      <c r="B48" s="78" t="s">
        <v>26</v>
      </c>
      <c r="C48" s="78"/>
      <c r="D48" s="78"/>
      <c r="E48" s="78"/>
      <c r="F48" s="20"/>
      <c r="G48" s="20"/>
      <c r="H48" s="56" t="e">
        <f t="shared" si="5"/>
        <v>#DIV/0!</v>
      </c>
      <c r="I48" s="39" t="s">
        <v>104</v>
      </c>
      <c r="J48" s="39"/>
      <c r="K48" s="39"/>
      <c r="L48" s="39"/>
    </row>
    <row r="49" spans="1:14" x14ac:dyDescent="0.25">
      <c r="A49" s="1"/>
      <c r="B49" s="78" t="s">
        <v>53</v>
      </c>
      <c r="C49" s="78"/>
      <c r="D49" s="78"/>
      <c r="E49" s="78"/>
      <c r="F49" s="27"/>
      <c r="G49" s="27"/>
      <c r="H49" s="56" t="e">
        <f t="shared" si="5"/>
        <v>#DIV/0!</v>
      </c>
      <c r="I49" s="39" t="s">
        <v>47</v>
      </c>
      <c r="J49" s="39"/>
      <c r="K49" s="39"/>
      <c r="L49" s="39"/>
    </row>
    <row r="50" spans="1:14" x14ac:dyDescent="0.25">
      <c r="A50" s="1"/>
      <c r="B50" s="77" t="s">
        <v>45</v>
      </c>
      <c r="C50" s="77"/>
      <c r="D50" s="77"/>
      <c r="E50" s="77"/>
      <c r="F50" s="21"/>
      <c r="G50" s="21"/>
      <c r="H50" s="56" t="e">
        <f t="shared" si="5"/>
        <v>#DIV/0!</v>
      </c>
      <c r="I50" s="39" t="s">
        <v>47</v>
      </c>
      <c r="J50" s="39"/>
      <c r="K50" s="39"/>
      <c r="L50" s="39"/>
    </row>
    <row r="51" spans="1:14" x14ac:dyDescent="0.25">
      <c r="A51" s="1"/>
      <c r="B51" s="77" t="s">
        <v>44</v>
      </c>
      <c r="C51" s="77"/>
      <c r="D51" s="77"/>
      <c r="E51" s="77"/>
      <c r="F51" s="21"/>
      <c r="G51" s="21"/>
      <c r="H51" s="56" t="e">
        <f t="shared" si="5"/>
        <v>#DIV/0!</v>
      </c>
      <c r="I51" s="39" t="s">
        <v>47</v>
      </c>
      <c r="J51" s="39"/>
      <c r="K51" s="39"/>
      <c r="L51" s="39"/>
    </row>
    <row r="52" spans="1:14" x14ac:dyDescent="0.25">
      <c r="A52" s="1"/>
      <c r="B52" s="81" t="s">
        <v>79</v>
      </c>
      <c r="C52" s="81"/>
      <c r="D52" s="81"/>
      <c r="E52" s="81"/>
      <c r="F52" s="81"/>
      <c r="G52" s="81"/>
      <c r="H52" s="81"/>
      <c r="I52" s="39"/>
      <c r="J52" s="39"/>
      <c r="K52" s="39"/>
      <c r="L52" s="39"/>
    </row>
    <row r="53" spans="1:14" x14ac:dyDescent="0.25">
      <c r="A53" s="1"/>
      <c r="B53" s="88" t="s">
        <v>35</v>
      </c>
      <c r="C53" s="88"/>
      <c r="D53" s="88"/>
      <c r="E53" s="88"/>
      <c r="F53" s="23"/>
      <c r="G53" s="23"/>
      <c r="H53" s="56" t="e">
        <f t="shared" si="5"/>
        <v>#DIV/0!</v>
      </c>
      <c r="I53" s="39" t="s">
        <v>47</v>
      </c>
      <c r="J53" s="39"/>
      <c r="K53" s="39"/>
      <c r="L53" s="39"/>
    </row>
    <row r="54" spans="1:14" x14ac:dyDescent="0.25">
      <c r="A54" s="1"/>
      <c r="B54" s="78" t="s">
        <v>36</v>
      </c>
      <c r="C54" s="78"/>
      <c r="D54" s="78"/>
      <c r="E54" s="78"/>
      <c r="F54" s="23"/>
      <c r="G54" s="23"/>
      <c r="H54" s="56" t="e">
        <f t="shared" si="5"/>
        <v>#DIV/0!</v>
      </c>
      <c r="I54" s="39" t="s">
        <v>47</v>
      </c>
      <c r="J54" s="39"/>
      <c r="K54" s="39"/>
      <c r="L54" s="39"/>
    </row>
    <row r="55" spans="1:14" x14ac:dyDescent="0.25">
      <c r="A55" s="3" t="s">
        <v>30</v>
      </c>
      <c r="B55" s="2"/>
      <c r="C55" s="2"/>
      <c r="D55" s="2"/>
      <c r="E55" s="2"/>
      <c r="F55" s="32"/>
      <c r="G55" s="32"/>
      <c r="H55" s="2"/>
      <c r="I55" s="39"/>
      <c r="J55" s="39"/>
      <c r="K55" s="39"/>
      <c r="L55" s="39"/>
    </row>
    <row r="56" spans="1:14" x14ac:dyDescent="0.25">
      <c r="A56" s="1"/>
      <c r="B56" s="78" t="s">
        <v>19</v>
      </c>
      <c r="C56" s="78"/>
      <c r="D56" s="78"/>
      <c r="E56" s="78"/>
      <c r="F56" s="20"/>
      <c r="G56" s="20"/>
      <c r="H56" s="56" t="e">
        <f t="shared" si="5"/>
        <v>#DIV/0!</v>
      </c>
      <c r="I56" s="39" t="s">
        <v>104</v>
      </c>
      <c r="J56" s="57"/>
      <c r="K56" s="57"/>
      <c r="L56" s="57"/>
    </row>
    <row r="57" spans="1:14" x14ac:dyDescent="0.25">
      <c r="A57" s="1"/>
      <c r="B57" s="77" t="s">
        <v>20</v>
      </c>
      <c r="C57" s="77"/>
      <c r="D57" s="77"/>
      <c r="E57" s="77"/>
      <c r="F57" s="23"/>
      <c r="G57" s="23"/>
      <c r="H57" s="56" t="e">
        <f t="shared" si="5"/>
        <v>#DIV/0!</v>
      </c>
      <c r="I57" s="76" t="s">
        <v>105</v>
      </c>
      <c r="J57" s="76"/>
      <c r="K57" s="76"/>
      <c r="L57" s="76"/>
      <c r="M57" s="42"/>
      <c r="N57" s="6"/>
    </row>
    <row r="58" spans="1:14" x14ac:dyDescent="0.25">
      <c r="A58" s="1"/>
      <c r="B58" s="78" t="s">
        <v>21</v>
      </c>
      <c r="C58" s="78"/>
      <c r="D58" s="78"/>
      <c r="E58" s="78"/>
      <c r="F58" s="18"/>
      <c r="G58" s="20"/>
      <c r="H58" s="56" t="e">
        <f t="shared" si="5"/>
        <v>#DIV/0!</v>
      </c>
      <c r="I58" s="39" t="s">
        <v>104</v>
      </c>
      <c r="J58" s="57"/>
      <c r="K58" s="57"/>
      <c r="L58" s="57"/>
    </row>
    <row r="59" spans="1:14" x14ac:dyDescent="0.25">
      <c r="A59" s="1"/>
      <c r="B59" s="77" t="s">
        <v>22</v>
      </c>
      <c r="C59" s="77"/>
      <c r="D59" s="77"/>
      <c r="E59" s="77"/>
      <c r="F59" s="23"/>
      <c r="G59" s="23"/>
      <c r="H59" s="56" t="e">
        <f t="shared" si="5"/>
        <v>#DIV/0!</v>
      </c>
      <c r="I59" s="76" t="s">
        <v>105</v>
      </c>
      <c r="J59" s="76"/>
      <c r="K59" s="76"/>
      <c r="L59" s="76"/>
    </row>
    <row r="60" spans="1:14" x14ac:dyDescent="0.25">
      <c r="A60" s="1"/>
      <c r="B60" s="78" t="s">
        <v>23</v>
      </c>
      <c r="C60" s="78"/>
      <c r="D60" s="78"/>
      <c r="E60" s="78"/>
      <c r="F60" s="18"/>
      <c r="G60" s="20"/>
      <c r="H60" s="56" t="e">
        <f t="shared" si="5"/>
        <v>#DIV/0!</v>
      </c>
      <c r="I60" s="39" t="s">
        <v>104</v>
      </c>
      <c r="J60" s="39"/>
      <c r="K60" s="39"/>
      <c r="L60" s="39"/>
    </row>
    <row r="61" spans="1:14" x14ac:dyDescent="0.25">
      <c r="A61" s="1"/>
      <c r="B61" s="77" t="s">
        <v>32</v>
      </c>
      <c r="C61" s="77"/>
      <c r="D61" s="77"/>
      <c r="E61" s="77"/>
      <c r="F61" s="23"/>
      <c r="G61" s="23"/>
      <c r="H61" s="56" t="e">
        <f t="shared" si="5"/>
        <v>#DIV/0!</v>
      </c>
      <c r="I61" s="76" t="s">
        <v>105</v>
      </c>
      <c r="J61" s="76"/>
      <c r="K61" s="76"/>
      <c r="L61" s="76"/>
    </row>
    <row r="62" spans="1:14" x14ac:dyDescent="0.25">
      <c r="A62" s="1"/>
      <c r="B62" s="78" t="s">
        <v>24</v>
      </c>
      <c r="C62" s="78"/>
      <c r="D62" s="78"/>
      <c r="E62" s="78"/>
      <c r="F62" s="18"/>
      <c r="G62" s="20"/>
      <c r="H62" s="56" t="e">
        <f t="shared" si="5"/>
        <v>#DIV/0!</v>
      </c>
      <c r="I62" s="39" t="s">
        <v>104</v>
      </c>
      <c r="J62" s="39"/>
      <c r="K62" s="39"/>
      <c r="L62" s="39"/>
    </row>
    <row r="63" spans="1:14" ht="15.75" customHeight="1" x14ac:dyDescent="0.25">
      <c r="A63" s="90" t="s">
        <v>84</v>
      </c>
      <c r="B63" s="91"/>
      <c r="C63" s="91"/>
      <c r="D63" s="91"/>
      <c r="E63" s="92"/>
      <c r="F63" s="32"/>
      <c r="G63" s="32"/>
      <c r="H63" s="15"/>
      <c r="I63" s="39"/>
      <c r="J63" s="39"/>
      <c r="K63" s="39"/>
      <c r="L63" s="39"/>
    </row>
    <row r="64" spans="1:14" ht="15.75" customHeight="1" x14ac:dyDescent="0.25">
      <c r="A64" s="93" t="s">
        <v>70</v>
      </c>
      <c r="B64" s="93"/>
      <c r="C64" s="93"/>
      <c r="D64" s="93"/>
      <c r="E64" s="93"/>
      <c r="F64" s="33"/>
      <c r="G64" s="33"/>
      <c r="H64" s="56" t="e">
        <f t="shared" ref="H64:H66" si="6">(F64-G64)/G64</f>
        <v>#DIV/0!</v>
      </c>
      <c r="I64" s="76" t="s">
        <v>106</v>
      </c>
      <c r="J64" s="76"/>
      <c r="K64" s="76"/>
      <c r="L64" s="76"/>
    </row>
    <row r="65" spans="1:12" ht="15.75" customHeight="1" x14ac:dyDescent="0.25">
      <c r="A65" s="49"/>
      <c r="B65" s="78" t="s">
        <v>89</v>
      </c>
      <c r="C65" s="78"/>
      <c r="D65" s="78"/>
      <c r="E65" s="78"/>
      <c r="F65" s="50"/>
      <c r="G65" s="50"/>
      <c r="H65" s="56" t="e">
        <f t="shared" si="6"/>
        <v>#DIV/0!</v>
      </c>
      <c r="I65" s="76" t="s">
        <v>106</v>
      </c>
      <c r="J65" s="76"/>
      <c r="K65" s="76"/>
      <c r="L65" s="76"/>
    </row>
    <row r="66" spans="1:12" ht="15.75" customHeight="1" x14ac:dyDescent="0.25">
      <c r="A66" s="49"/>
      <c r="B66" s="78" t="s">
        <v>90</v>
      </c>
      <c r="C66" s="78"/>
      <c r="D66" s="78"/>
      <c r="E66" s="78"/>
      <c r="F66" s="50"/>
      <c r="G66" s="50"/>
      <c r="H66" s="56" t="e">
        <f t="shared" si="6"/>
        <v>#DIV/0!</v>
      </c>
      <c r="I66" s="76" t="s">
        <v>106</v>
      </c>
      <c r="J66" s="76"/>
      <c r="K66" s="76"/>
      <c r="L66" s="76"/>
    </row>
    <row r="67" spans="1:12" x14ac:dyDescent="0.25">
      <c r="A67" s="94" t="s">
        <v>3</v>
      </c>
      <c r="B67" s="94"/>
      <c r="C67" s="94"/>
      <c r="D67" s="94"/>
      <c r="E67" s="94"/>
      <c r="F67" s="94"/>
      <c r="G67" s="94"/>
      <c r="H67" s="94"/>
      <c r="I67" s="39"/>
      <c r="J67" s="39"/>
      <c r="K67" s="39"/>
      <c r="L67" s="39"/>
    </row>
    <row r="68" spans="1:12" x14ac:dyDescent="0.25">
      <c r="A68" s="1"/>
      <c r="B68" s="78" t="s">
        <v>2</v>
      </c>
      <c r="C68" s="78"/>
      <c r="D68" s="78"/>
      <c r="E68" s="78"/>
      <c r="F68" s="34"/>
      <c r="G68" s="34"/>
      <c r="H68" s="56" t="e">
        <f t="shared" ref="H68:H93" si="7">(F68-G68)/G68</f>
        <v>#DIV/0!</v>
      </c>
      <c r="I68" s="76" t="s">
        <v>106</v>
      </c>
      <c r="J68" s="76"/>
      <c r="K68" s="76"/>
      <c r="L68" s="76"/>
    </row>
    <row r="69" spans="1:12" ht="15.75" customHeight="1" x14ac:dyDescent="0.25">
      <c r="A69" s="49"/>
      <c r="B69" s="77" t="s">
        <v>89</v>
      </c>
      <c r="C69" s="77"/>
      <c r="D69" s="77"/>
      <c r="E69" s="77"/>
      <c r="F69" s="50"/>
      <c r="G69" s="50"/>
      <c r="H69" s="56" t="e">
        <f t="shared" si="7"/>
        <v>#DIV/0!</v>
      </c>
      <c r="I69" s="76" t="s">
        <v>106</v>
      </c>
      <c r="J69" s="76"/>
      <c r="K69" s="76"/>
      <c r="L69" s="76"/>
    </row>
    <row r="70" spans="1:12" ht="15.75" customHeight="1" x14ac:dyDescent="0.25">
      <c r="A70" s="49"/>
      <c r="B70" s="77" t="s">
        <v>90</v>
      </c>
      <c r="C70" s="77"/>
      <c r="D70" s="77"/>
      <c r="E70" s="77"/>
      <c r="F70" s="50"/>
      <c r="G70" s="50"/>
      <c r="H70" s="56" t="e">
        <f t="shared" si="7"/>
        <v>#DIV/0!</v>
      </c>
      <c r="I70" s="76" t="s">
        <v>106</v>
      </c>
      <c r="J70" s="76"/>
      <c r="K70" s="76"/>
      <c r="L70" s="76"/>
    </row>
    <row r="71" spans="1:12" ht="15.75" customHeight="1" x14ac:dyDescent="0.25">
      <c r="A71" s="49"/>
      <c r="B71" s="85" t="s">
        <v>91</v>
      </c>
      <c r="C71" s="86"/>
      <c r="D71" s="86"/>
      <c r="E71" s="86"/>
      <c r="F71" s="86"/>
      <c r="G71" s="86"/>
      <c r="H71" s="89"/>
      <c r="I71" s="39"/>
      <c r="J71" s="39"/>
      <c r="K71" s="39"/>
      <c r="L71" s="39"/>
    </row>
    <row r="72" spans="1:12" x14ac:dyDescent="0.25">
      <c r="A72" s="1"/>
      <c r="B72" s="78" t="s">
        <v>4</v>
      </c>
      <c r="C72" s="78"/>
      <c r="D72" s="78"/>
      <c r="E72" s="78"/>
      <c r="F72" s="27"/>
      <c r="G72" s="35"/>
      <c r="H72" s="56" t="e">
        <f t="shared" si="7"/>
        <v>#DIV/0!</v>
      </c>
      <c r="I72" s="76" t="s">
        <v>107</v>
      </c>
      <c r="J72" s="76"/>
      <c r="K72" s="76"/>
      <c r="L72" s="76"/>
    </row>
    <row r="73" spans="1:12" x14ac:dyDescent="0.25">
      <c r="A73" s="1"/>
      <c r="B73" s="78" t="s">
        <v>48</v>
      </c>
      <c r="C73" s="78"/>
      <c r="D73" s="78"/>
      <c r="E73" s="78"/>
      <c r="F73" s="27"/>
      <c r="G73" s="27"/>
      <c r="H73" s="56" t="e">
        <f t="shared" si="7"/>
        <v>#DIV/0!</v>
      </c>
      <c r="I73" s="39" t="s">
        <v>47</v>
      </c>
      <c r="J73" s="39"/>
      <c r="K73" s="39"/>
      <c r="L73" s="39"/>
    </row>
    <row r="74" spans="1:12" x14ac:dyDescent="0.25">
      <c r="A74" s="1"/>
      <c r="B74" s="78" t="s">
        <v>8</v>
      </c>
      <c r="C74" s="78"/>
      <c r="D74" s="78"/>
      <c r="E74" s="78"/>
      <c r="F74" s="27"/>
      <c r="G74" s="35"/>
      <c r="H74" s="56" t="e">
        <f t="shared" si="7"/>
        <v>#DIV/0!</v>
      </c>
      <c r="I74" s="76" t="s">
        <v>107</v>
      </c>
      <c r="J74" s="76"/>
      <c r="K74" s="76"/>
      <c r="L74" s="76"/>
    </row>
    <row r="75" spans="1:12" x14ac:dyDescent="0.25">
      <c r="A75" s="1"/>
      <c r="B75" s="78" t="s">
        <v>9</v>
      </c>
      <c r="C75" s="78"/>
      <c r="D75" s="78"/>
      <c r="E75" s="78"/>
      <c r="F75" s="27"/>
      <c r="G75" s="35"/>
      <c r="H75" s="56" t="e">
        <f t="shared" si="7"/>
        <v>#DIV/0!</v>
      </c>
      <c r="I75" s="76" t="s">
        <v>107</v>
      </c>
      <c r="J75" s="76"/>
      <c r="K75" s="76"/>
      <c r="L75" s="76"/>
    </row>
    <row r="76" spans="1:12" x14ac:dyDescent="0.25">
      <c r="A76" s="94" t="s">
        <v>12</v>
      </c>
      <c r="B76" s="94"/>
      <c r="C76" s="94"/>
      <c r="D76" s="94"/>
      <c r="E76" s="94"/>
      <c r="F76" s="94"/>
      <c r="G76" s="94"/>
      <c r="H76" s="94"/>
      <c r="I76" s="39"/>
      <c r="J76" s="39"/>
      <c r="K76" s="39"/>
      <c r="L76" s="39"/>
    </row>
    <row r="77" spans="1:12" x14ac:dyDescent="0.25">
      <c r="A77" s="29"/>
      <c r="B77" s="78" t="s">
        <v>5</v>
      </c>
      <c r="C77" s="78"/>
      <c r="D77" s="78"/>
      <c r="E77" s="78"/>
      <c r="F77" s="34"/>
      <c r="G77" s="34"/>
      <c r="H77" s="56" t="e">
        <f t="shared" si="7"/>
        <v>#DIV/0!</v>
      </c>
      <c r="I77" s="76" t="s">
        <v>106</v>
      </c>
      <c r="J77" s="76"/>
      <c r="K77" s="76"/>
      <c r="L77" s="76"/>
    </row>
    <row r="78" spans="1:12" ht="15.75" customHeight="1" x14ac:dyDescent="0.25">
      <c r="A78" s="49"/>
      <c r="B78" s="77" t="s">
        <v>89</v>
      </c>
      <c r="C78" s="77"/>
      <c r="D78" s="77"/>
      <c r="E78" s="77"/>
      <c r="F78" s="50"/>
      <c r="G78" s="50"/>
      <c r="H78" s="56" t="e">
        <f t="shared" si="7"/>
        <v>#DIV/0!</v>
      </c>
      <c r="I78" s="76" t="s">
        <v>106</v>
      </c>
      <c r="J78" s="76"/>
      <c r="K78" s="76"/>
      <c r="L78" s="76"/>
    </row>
    <row r="79" spans="1:12" ht="15.75" customHeight="1" x14ac:dyDescent="0.25">
      <c r="A79" s="49"/>
      <c r="B79" s="77" t="s">
        <v>90</v>
      </c>
      <c r="C79" s="77"/>
      <c r="D79" s="77"/>
      <c r="E79" s="77"/>
      <c r="F79" s="50"/>
      <c r="G79" s="50"/>
      <c r="H79" s="56" t="e">
        <f t="shared" si="7"/>
        <v>#DIV/0!</v>
      </c>
      <c r="I79" s="76" t="s">
        <v>106</v>
      </c>
      <c r="J79" s="76"/>
      <c r="K79" s="76"/>
      <c r="L79" s="76"/>
    </row>
    <row r="80" spans="1:12" ht="15.75" customHeight="1" x14ac:dyDescent="0.25">
      <c r="A80" s="49"/>
      <c r="B80" s="85" t="s">
        <v>92</v>
      </c>
      <c r="C80" s="86"/>
      <c r="D80" s="86"/>
      <c r="E80" s="86"/>
      <c r="F80" s="86"/>
      <c r="G80" s="86"/>
      <c r="H80" s="89"/>
      <c r="I80" s="39"/>
      <c r="J80" s="39"/>
      <c r="K80" s="39"/>
      <c r="L80" s="39"/>
    </row>
    <row r="81" spans="1:12" x14ac:dyDescent="0.25">
      <c r="A81" s="29"/>
      <c r="B81" s="87" t="s">
        <v>10</v>
      </c>
      <c r="C81" s="95"/>
      <c r="D81" s="95"/>
      <c r="E81" s="96"/>
      <c r="F81" s="27"/>
      <c r="G81" s="27"/>
      <c r="H81" s="56" t="e">
        <f t="shared" si="7"/>
        <v>#DIV/0!</v>
      </c>
      <c r="I81" s="76" t="s">
        <v>107</v>
      </c>
      <c r="J81" s="76"/>
      <c r="K81" s="76"/>
      <c r="L81" s="76"/>
    </row>
    <row r="82" spans="1:12" x14ac:dyDescent="0.25">
      <c r="A82" s="29"/>
      <c r="B82" s="87" t="s">
        <v>11</v>
      </c>
      <c r="C82" s="95"/>
      <c r="D82" s="95"/>
      <c r="E82" s="96"/>
      <c r="F82" s="27"/>
      <c r="G82" s="27"/>
      <c r="H82" s="56" t="e">
        <f t="shared" si="7"/>
        <v>#DIV/0!</v>
      </c>
      <c r="I82" s="76" t="s">
        <v>107</v>
      </c>
      <c r="J82" s="76"/>
      <c r="K82" s="76"/>
      <c r="L82" s="76"/>
    </row>
    <row r="83" spans="1:12" x14ac:dyDescent="0.25">
      <c r="A83" s="94" t="s">
        <v>14</v>
      </c>
      <c r="B83" s="94"/>
      <c r="C83" s="94"/>
      <c r="D83" s="94"/>
      <c r="E83" s="94"/>
      <c r="F83" s="94"/>
      <c r="G83" s="94"/>
      <c r="H83" s="94"/>
      <c r="I83" s="39"/>
      <c r="J83" s="39"/>
      <c r="K83" s="39"/>
      <c r="L83" s="39"/>
    </row>
    <row r="84" spans="1:12" x14ac:dyDescent="0.25">
      <c r="A84" s="29"/>
      <c r="B84" s="78" t="s">
        <v>6</v>
      </c>
      <c r="C84" s="78"/>
      <c r="D84" s="78"/>
      <c r="E84" s="78"/>
      <c r="F84" s="34"/>
      <c r="G84" s="34"/>
      <c r="H84" s="56" t="e">
        <f t="shared" si="7"/>
        <v>#DIV/0!</v>
      </c>
      <c r="I84" s="76" t="s">
        <v>106</v>
      </c>
      <c r="J84" s="76"/>
      <c r="K84" s="76"/>
      <c r="L84" s="76"/>
    </row>
    <row r="85" spans="1:12" ht="15.75" customHeight="1" x14ac:dyDescent="0.25">
      <c r="A85" s="49"/>
      <c r="B85" s="77" t="s">
        <v>89</v>
      </c>
      <c r="C85" s="77"/>
      <c r="D85" s="77"/>
      <c r="E85" s="77"/>
      <c r="F85" s="50"/>
      <c r="G85" s="50"/>
      <c r="H85" s="56" t="e">
        <f t="shared" si="7"/>
        <v>#DIV/0!</v>
      </c>
      <c r="I85" s="76" t="s">
        <v>106</v>
      </c>
      <c r="J85" s="76"/>
      <c r="K85" s="76"/>
      <c r="L85" s="76"/>
    </row>
    <row r="86" spans="1:12" ht="15.75" customHeight="1" x14ac:dyDescent="0.25">
      <c r="A86" s="49"/>
      <c r="B86" s="77" t="s">
        <v>90</v>
      </c>
      <c r="C86" s="77"/>
      <c r="D86" s="77"/>
      <c r="E86" s="77"/>
      <c r="F86" s="50"/>
      <c r="G86" s="50"/>
      <c r="H86" s="56" t="e">
        <f t="shared" si="7"/>
        <v>#DIV/0!</v>
      </c>
      <c r="I86" s="76" t="s">
        <v>106</v>
      </c>
      <c r="J86" s="76"/>
      <c r="K86" s="76"/>
      <c r="L86" s="76"/>
    </row>
    <row r="87" spans="1:12" x14ac:dyDescent="0.25">
      <c r="A87" s="94" t="s">
        <v>15</v>
      </c>
      <c r="B87" s="94"/>
      <c r="C87" s="94"/>
      <c r="D87" s="94"/>
      <c r="E87" s="94"/>
      <c r="F87" s="94"/>
      <c r="G87" s="94"/>
      <c r="H87" s="94"/>
      <c r="I87" s="39"/>
      <c r="J87" s="39"/>
      <c r="K87" s="39"/>
      <c r="L87" s="39"/>
    </row>
    <row r="88" spans="1:12" x14ac:dyDescent="0.25">
      <c r="A88" s="45"/>
      <c r="B88" s="78" t="s">
        <v>7</v>
      </c>
      <c r="C88" s="78"/>
      <c r="D88" s="78"/>
      <c r="E88" s="78"/>
      <c r="F88" s="34"/>
      <c r="G88" s="34"/>
      <c r="H88" s="56" t="e">
        <f t="shared" si="7"/>
        <v>#DIV/0!</v>
      </c>
      <c r="I88" s="76" t="s">
        <v>106</v>
      </c>
      <c r="J88" s="76"/>
      <c r="K88" s="76"/>
      <c r="L88" s="76"/>
    </row>
    <row r="89" spans="1:12" ht="15.75" customHeight="1" x14ac:dyDescent="0.25">
      <c r="A89" s="49"/>
      <c r="B89" s="77" t="s">
        <v>89</v>
      </c>
      <c r="C89" s="77"/>
      <c r="D89" s="77"/>
      <c r="E89" s="77"/>
      <c r="F89" s="50"/>
      <c r="G89" s="50"/>
      <c r="H89" s="56" t="e">
        <f t="shared" si="7"/>
        <v>#DIV/0!</v>
      </c>
      <c r="I89" s="76" t="s">
        <v>106</v>
      </c>
      <c r="J89" s="76"/>
      <c r="K89" s="76"/>
      <c r="L89" s="76"/>
    </row>
    <row r="90" spans="1:12" ht="15.75" customHeight="1" x14ac:dyDescent="0.25">
      <c r="A90" s="49"/>
      <c r="B90" s="77" t="s">
        <v>90</v>
      </c>
      <c r="C90" s="77"/>
      <c r="D90" s="77"/>
      <c r="E90" s="77"/>
      <c r="F90" s="50"/>
      <c r="G90" s="50"/>
      <c r="H90" s="56" t="e">
        <f t="shared" si="7"/>
        <v>#DIV/0!</v>
      </c>
      <c r="I90" s="76" t="s">
        <v>106</v>
      </c>
      <c r="J90" s="76"/>
      <c r="K90" s="76"/>
      <c r="L90" s="76"/>
    </row>
    <row r="91" spans="1:12" ht="15.75" customHeight="1" x14ac:dyDescent="0.25">
      <c r="A91" s="49"/>
      <c r="B91" s="85" t="s">
        <v>93</v>
      </c>
      <c r="C91" s="86"/>
      <c r="D91" s="86"/>
      <c r="E91" s="86"/>
      <c r="F91" s="86"/>
      <c r="G91" s="86"/>
      <c r="H91" s="89"/>
      <c r="I91" s="39"/>
      <c r="J91" s="39"/>
      <c r="K91" s="39"/>
      <c r="L91" s="39"/>
    </row>
    <row r="92" spans="1:12" x14ac:dyDescent="0.25">
      <c r="A92" s="45"/>
      <c r="B92" s="87" t="s">
        <v>13</v>
      </c>
      <c r="C92" s="95"/>
      <c r="D92" s="95"/>
      <c r="E92" s="96"/>
      <c r="F92" s="11"/>
      <c r="G92" s="37"/>
      <c r="H92" s="56" t="e">
        <f t="shared" si="7"/>
        <v>#DIV/0!</v>
      </c>
      <c r="I92" s="76" t="s">
        <v>107</v>
      </c>
      <c r="J92" s="76"/>
      <c r="K92" s="76"/>
      <c r="L92" s="76"/>
    </row>
    <row r="93" spans="1:12" x14ac:dyDescent="0.25">
      <c r="A93" s="46"/>
      <c r="B93" s="78" t="s">
        <v>16</v>
      </c>
      <c r="C93" s="78"/>
      <c r="D93" s="78"/>
      <c r="E93" s="78"/>
      <c r="F93" s="20"/>
      <c r="G93" s="37"/>
      <c r="H93" s="56" t="e">
        <f t="shared" si="7"/>
        <v>#DIV/0!</v>
      </c>
      <c r="I93" s="76" t="s">
        <v>107</v>
      </c>
      <c r="J93" s="76"/>
      <c r="K93" s="76"/>
      <c r="L93" s="76"/>
    </row>
    <row r="96" spans="1:12" x14ac:dyDescent="0.25">
      <c r="F96" s="40"/>
      <c r="G96" s="40"/>
    </row>
    <row r="97" spans="6:7" x14ac:dyDescent="0.25">
      <c r="F97" s="36"/>
      <c r="G97" s="36"/>
    </row>
    <row r="102" spans="6:7" x14ac:dyDescent="0.25">
      <c r="F102" s="41"/>
      <c r="G102" s="41"/>
    </row>
    <row r="103" spans="6:7" x14ac:dyDescent="0.25">
      <c r="F103" s="41"/>
      <c r="G103" s="41"/>
    </row>
    <row r="104" spans="6:7" x14ac:dyDescent="0.25">
      <c r="F104" s="41"/>
      <c r="G104" s="41"/>
    </row>
  </sheetData>
  <mergeCells count="112">
    <mergeCell ref="B90:E90"/>
    <mergeCell ref="B91:H91"/>
    <mergeCell ref="B92:E92"/>
    <mergeCell ref="B93:E93"/>
    <mergeCell ref="B84:E84"/>
    <mergeCell ref="B85:E85"/>
    <mergeCell ref="B86:E86"/>
    <mergeCell ref="A87:H87"/>
    <mergeCell ref="B88:E88"/>
    <mergeCell ref="B89:E89"/>
    <mergeCell ref="A83:H83"/>
    <mergeCell ref="B72:E72"/>
    <mergeCell ref="B73:E73"/>
    <mergeCell ref="B74:E74"/>
    <mergeCell ref="B75:E75"/>
    <mergeCell ref="A76:H76"/>
    <mergeCell ref="B77:E77"/>
    <mergeCell ref="B78:E78"/>
    <mergeCell ref="B79:E79"/>
    <mergeCell ref="B80:H80"/>
    <mergeCell ref="B81:E81"/>
    <mergeCell ref="B82:E82"/>
    <mergeCell ref="B56:E56"/>
    <mergeCell ref="B57:E57"/>
    <mergeCell ref="I57:L57"/>
    <mergeCell ref="B58:E58"/>
    <mergeCell ref="B71:H71"/>
    <mergeCell ref="B60:E60"/>
    <mergeCell ref="B61:E61"/>
    <mergeCell ref="B62:E62"/>
    <mergeCell ref="A63:E63"/>
    <mergeCell ref="A64:E64"/>
    <mergeCell ref="B65:E65"/>
    <mergeCell ref="B66:E66"/>
    <mergeCell ref="A67:H67"/>
    <mergeCell ref="B68:E68"/>
    <mergeCell ref="B69:E69"/>
    <mergeCell ref="B70:E70"/>
    <mergeCell ref="B59:E59"/>
    <mergeCell ref="I59:L59"/>
    <mergeCell ref="I61:L61"/>
    <mergeCell ref="B46:E46"/>
    <mergeCell ref="B35:E35"/>
    <mergeCell ref="B48:E48"/>
    <mergeCell ref="B49:E49"/>
    <mergeCell ref="B50:E50"/>
    <mergeCell ref="B51:E51"/>
    <mergeCell ref="B52:H52"/>
    <mergeCell ref="B53:E53"/>
    <mergeCell ref="B54:E54"/>
    <mergeCell ref="B37:E37"/>
    <mergeCell ref="B38:H38"/>
    <mergeCell ref="B39:E39"/>
    <mergeCell ref="B40:E40"/>
    <mergeCell ref="B41:E41"/>
    <mergeCell ref="B42:E42"/>
    <mergeCell ref="B43:E43"/>
    <mergeCell ref="B44:E44"/>
    <mergeCell ref="B45:H45"/>
    <mergeCell ref="B9:E9"/>
    <mergeCell ref="A2:E2"/>
    <mergeCell ref="B4:E4"/>
    <mergeCell ref="A5:H5"/>
    <mergeCell ref="B6:H6"/>
    <mergeCell ref="B7:E7"/>
    <mergeCell ref="B21:E21"/>
    <mergeCell ref="B10:E10"/>
    <mergeCell ref="B11:E11"/>
    <mergeCell ref="B12:E12"/>
    <mergeCell ref="B13:H13"/>
    <mergeCell ref="B14:E14"/>
    <mergeCell ref="B15:E15"/>
    <mergeCell ref="B16:E16"/>
    <mergeCell ref="B17:E17"/>
    <mergeCell ref="B18:E18"/>
    <mergeCell ref="B19:H19"/>
    <mergeCell ref="B20:E20"/>
    <mergeCell ref="B22:E22"/>
    <mergeCell ref="B24:E24"/>
    <mergeCell ref="B25:E25"/>
    <mergeCell ref="I74:L74"/>
    <mergeCell ref="I75:L75"/>
    <mergeCell ref="I77:L77"/>
    <mergeCell ref="I78:L78"/>
    <mergeCell ref="I69:L69"/>
    <mergeCell ref="I70:L70"/>
    <mergeCell ref="I72:L72"/>
    <mergeCell ref="I64:L64"/>
    <mergeCell ref="I65:L65"/>
    <mergeCell ref="I66:L66"/>
    <mergeCell ref="I68:L68"/>
    <mergeCell ref="B26:E26"/>
    <mergeCell ref="B27:E27"/>
    <mergeCell ref="B29:H29"/>
    <mergeCell ref="B30:E30"/>
    <mergeCell ref="B31:H31"/>
    <mergeCell ref="B32:E32"/>
    <mergeCell ref="B33:E33"/>
    <mergeCell ref="B34:H34"/>
    <mergeCell ref="B47:E47"/>
    <mergeCell ref="B36:E36"/>
    <mergeCell ref="I89:L89"/>
    <mergeCell ref="I90:L90"/>
    <mergeCell ref="I92:L92"/>
    <mergeCell ref="I93:L93"/>
    <mergeCell ref="I84:L84"/>
    <mergeCell ref="I85:L85"/>
    <mergeCell ref="I86:L86"/>
    <mergeCell ref="I88:L88"/>
    <mergeCell ref="I79:L79"/>
    <mergeCell ref="I81:L81"/>
    <mergeCell ref="I82:L82"/>
  </mergeCells>
  <pageMargins left="0.7" right="0.7" top="0.75" bottom="0.75" header="0.3" footer="0.3"/>
  <pageSetup paperSize="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tabSelected="1" zoomScale="70" zoomScaleNormal="70" workbookViewId="0">
      <selection sqref="A1:E1"/>
    </sheetView>
  </sheetViews>
  <sheetFormatPr defaultRowHeight="15" x14ac:dyDescent="0.25"/>
  <cols>
    <col min="5" max="5" width="32.5703125" customWidth="1"/>
    <col min="6" max="6" width="14.28515625" style="39" customWidth="1"/>
    <col min="7" max="7" width="9.140625" style="39"/>
    <col min="8" max="8" width="15" customWidth="1"/>
    <col min="9" max="9" width="85.7109375" customWidth="1"/>
  </cols>
  <sheetData>
    <row r="1" spans="1:12" ht="30" x14ac:dyDescent="0.25">
      <c r="A1" s="79" t="s">
        <v>87</v>
      </c>
      <c r="B1" s="79"/>
      <c r="C1" s="79"/>
      <c r="D1" s="79"/>
      <c r="E1" s="79"/>
      <c r="F1" s="69" t="s">
        <v>98</v>
      </c>
      <c r="G1" s="69" t="s">
        <v>0</v>
      </c>
      <c r="H1" s="70" t="s">
        <v>1</v>
      </c>
      <c r="I1" s="71" t="s">
        <v>66</v>
      </c>
    </row>
    <row r="2" spans="1:12" x14ac:dyDescent="0.25">
      <c r="A2" s="3" t="s">
        <v>67</v>
      </c>
      <c r="B2" s="3"/>
      <c r="C2" s="3"/>
      <c r="D2" s="3"/>
      <c r="E2" s="3"/>
      <c r="F2" s="4"/>
      <c r="G2" s="4"/>
      <c r="H2" s="3"/>
    </row>
    <row r="3" spans="1:12" x14ac:dyDescent="0.25">
      <c r="A3" s="1"/>
      <c r="B3" s="78" t="s">
        <v>62</v>
      </c>
      <c r="C3" s="78"/>
      <c r="D3" s="78"/>
      <c r="E3" s="78"/>
      <c r="F3" s="30">
        <v>0.08</v>
      </c>
      <c r="G3" s="30">
        <v>9.4E-2</v>
      </c>
      <c r="H3" s="5">
        <f t="shared" ref="H3" si="0">(F3-G3)/G3</f>
        <v>-0.14893617021276595</v>
      </c>
      <c r="I3" s="63" t="s">
        <v>103</v>
      </c>
      <c r="J3" s="39" t="s">
        <v>69</v>
      </c>
      <c r="K3" s="39"/>
      <c r="L3" s="39"/>
    </row>
    <row r="4" spans="1:12" ht="15" customHeight="1" x14ac:dyDescent="0.25">
      <c r="A4" s="80" t="s">
        <v>82</v>
      </c>
      <c r="B4" s="80"/>
      <c r="C4" s="80"/>
      <c r="D4" s="80"/>
      <c r="E4" s="80"/>
      <c r="F4" s="80"/>
      <c r="G4" s="80"/>
      <c r="H4" s="80"/>
      <c r="I4" s="39"/>
      <c r="J4" s="39"/>
      <c r="K4" s="39"/>
      <c r="L4" s="39"/>
    </row>
    <row r="5" spans="1:12" x14ac:dyDescent="0.25">
      <c r="A5" s="1"/>
      <c r="B5" s="81" t="s">
        <v>77</v>
      </c>
      <c r="C5" s="81"/>
      <c r="D5" s="81"/>
      <c r="E5" s="81"/>
      <c r="F5" s="81"/>
      <c r="G5" s="81"/>
      <c r="H5" s="81"/>
      <c r="I5" s="39"/>
      <c r="J5" s="39"/>
      <c r="K5" s="39"/>
      <c r="L5" s="39"/>
    </row>
    <row r="6" spans="1:12" x14ac:dyDescent="0.25">
      <c r="A6" s="1"/>
      <c r="B6" s="78" t="s">
        <v>57</v>
      </c>
      <c r="C6" s="78"/>
      <c r="D6" s="78"/>
      <c r="E6" s="78"/>
      <c r="F6" s="18" t="s">
        <v>54</v>
      </c>
      <c r="G6" s="19" t="s">
        <v>55</v>
      </c>
      <c r="H6" s="75">
        <f>(1770-1230)/1230</f>
        <v>0.43902439024390244</v>
      </c>
      <c r="I6" s="39" t="s">
        <v>103</v>
      </c>
      <c r="J6" s="39"/>
      <c r="K6" s="39"/>
      <c r="L6" s="39"/>
    </row>
    <row r="7" spans="1:12" x14ac:dyDescent="0.25">
      <c r="A7" s="1"/>
      <c r="B7" s="8" t="s">
        <v>46</v>
      </c>
      <c r="C7" s="12"/>
      <c r="D7" s="12"/>
      <c r="E7" s="12"/>
      <c r="F7" s="21">
        <v>0.77300000000000002</v>
      </c>
      <c r="G7" s="22">
        <v>0.76300000000000001</v>
      </c>
      <c r="H7" s="10">
        <f>(F7-G7)/G7</f>
        <v>1.3106159895150732E-2</v>
      </c>
      <c r="I7" s="39" t="s">
        <v>47</v>
      </c>
      <c r="J7" s="39"/>
      <c r="K7" s="39"/>
      <c r="L7" s="39"/>
    </row>
    <row r="8" spans="1:12" x14ac:dyDescent="0.25">
      <c r="A8" s="1"/>
      <c r="B8" s="78" t="s">
        <v>60</v>
      </c>
      <c r="C8" s="78"/>
      <c r="D8" s="78"/>
      <c r="E8" s="78"/>
      <c r="F8" s="23">
        <v>0.879</v>
      </c>
      <c r="G8" s="24">
        <v>0.84199999999999997</v>
      </c>
      <c r="H8" s="10">
        <f t="shared" ref="H8:H11" si="1">(F8-G8)/G8</f>
        <v>4.3942992874109306E-2</v>
      </c>
      <c r="I8" s="39" t="s">
        <v>47</v>
      </c>
      <c r="J8" s="39"/>
      <c r="K8" s="39"/>
      <c r="L8" s="39"/>
    </row>
    <row r="9" spans="1:12" x14ac:dyDescent="0.25">
      <c r="A9" s="1"/>
      <c r="B9" s="77" t="s">
        <v>41</v>
      </c>
      <c r="C9" s="77"/>
      <c r="D9" s="77"/>
      <c r="E9" s="77"/>
      <c r="F9" s="27">
        <v>3.6</v>
      </c>
      <c r="G9" s="28">
        <v>3.4</v>
      </c>
      <c r="H9" s="75">
        <f t="shared" si="1"/>
        <v>5.8823529411764761E-2</v>
      </c>
      <c r="I9" s="39" t="s">
        <v>102</v>
      </c>
      <c r="J9" s="39" t="s">
        <v>68</v>
      </c>
      <c r="K9" s="39"/>
      <c r="L9" s="39"/>
    </row>
    <row r="10" spans="1:12" x14ac:dyDescent="0.25">
      <c r="A10" s="1"/>
      <c r="B10" s="82" t="s">
        <v>39</v>
      </c>
      <c r="C10" s="83"/>
      <c r="D10" s="83"/>
      <c r="E10" s="84"/>
      <c r="F10" s="23">
        <v>0.09</v>
      </c>
      <c r="G10" s="23">
        <v>8.8999999999999996E-2</v>
      </c>
      <c r="H10" s="10">
        <f t="shared" si="1"/>
        <v>1.1235955056179785E-2</v>
      </c>
      <c r="I10" s="39" t="s">
        <v>47</v>
      </c>
      <c r="J10" s="39"/>
      <c r="K10" s="39"/>
      <c r="L10" s="39"/>
    </row>
    <row r="11" spans="1:12" x14ac:dyDescent="0.25">
      <c r="A11" s="1"/>
      <c r="B11" s="77" t="s">
        <v>85</v>
      </c>
      <c r="C11" s="77"/>
      <c r="D11" s="77"/>
      <c r="E11" s="77"/>
      <c r="F11" s="20">
        <v>8300</v>
      </c>
      <c r="G11" s="20">
        <v>5900</v>
      </c>
      <c r="H11" s="75">
        <f t="shared" si="1"/>
        <v>0.40677966101694918</v>
      </c>
      <c r="I11" s="39" t="s">
        <v>103</v>
      </c>
      <c r="J11" s="39"/>
      <c r="K11" s="39"/>
      <c r="L11" s="39"/>
    </row>
    <row r="12" spans="1:12" x14ac:dyDescent="0.25">
      <c r="A12" s="1"/>
      <c r="B12" s="85" t="s">
        <v>76</v>
      </c>
      <c r="C12" s="86"/>
      <c r="D12" s="86"/>
      <c r="E12" s="86"/>
      <c r="F12" s="86"/>
      <c r="G12" s="86"/>
      <c r="H12" s="86"/>
      <c r="I12" s="39"/>
      <c r="J12" s="39"/>
      <c r="K12" s="39"/>
      <c r="L12" s="39"/>
    </row>
    <row r="13" spans="1:12" x14ac:dyDescent="0.25">
      <c r="A13" s="1"/>
      <c r="B13" s="78" t="s">
        <v>56</v>
      </c>
      <c r="C13" s="78"/>
      <c r="D13" s="78"/>
      <c r="E13" s="78"/>
      <c r="F13" s="25" t="s">
        <v>58</v>
      </c>
      <c r="G13" s="26" t="s">
        <v>59</v>
      </c>
      <c r="H13" s="75">
        <f>(470-300)/300</f>
        <v>0.56666666666666665</v>
      </c>
      <c r="I13" s="39" t="s">
        <v>103</v>
      </c>
      <c r="J13" s="39"/>
      <c r="K13" s="39"/>
      <c r="L13" s="39"/>
    </row>
    <row r="14" spans="1:12" x14ac:dyDescent="0.25">
      <c r="A14" s="1"/>
      <c r="B14" s="78" t="s">
        <v>61</v>
      </c>
      <c r="C14" s="78"/>
      <c r="D14" s="78"/>
      <c r="E14" s="78"/>
      <c r="F14" s="23">
        <v>9.2999999999999999E-2</v>
      </c>
      <c r="G14" s="24">
        <v>0.11799999999999999</v>
      </c>
      <c r="H14" s="5">
        <f>(F14-G14)/G14</f>
        <v>-0.21186440677966098</v>
      </c>
      <c r="I14" s="39" t="s">
        <v>102</v>
      </c>
      <c r="J14" s="39" t="s">
        <v>68</v>
      </c>
      <c r="K14" s="39"/>
      <c r="L14" s="39"/>
    </row>
    <row r="15" spans="1:12" x14ac:dyDescent="0.25">
      <c r="A15" s="1"/>
      <c r="B15" s="77" t="s">
        <v>40</v>
      </c>
      <c r="C15" s="77"/>
      <c r="D15" s="77"/>
      <c r="E15" s="77"/>
      <c r="F15" s="27">
        <v>3.5</v>
      </c>
      <c r="G15" s="28">
        <v>3.3</v>
      </c>
      <c r="H15" s="75">
        <f t="shared" ref="H15:H16" si="2">(F15-G15)/G15</f>
        <v>6.0606060606060663E-2</v>
      </c>
      <c r="I15" s="39" t="s">
        <v>47</v>
      </c>
      <c r="J15" s="39"/>
      <c r="K15" s="39"/>
      <c r="L15" s="39"/>
    </row>
    <row r="16" spans="1:12" x14ac:dyDescent="0.25">
      <c r="A16" s="1"/>
      <c r="B16" s="77" t="s">
        <v>72</v>
      </c>
      <c r="C16" s="77"/>
      <c r="D16" s="77"/>
      <c r="E16" s="77"/>
      <c r="F16" s="27">
        <v>16.3</v>
      </c>
      <c r="G16" s="27">
        <v>19.100000000000001</v>
      </c>
      <c r="H16" s="5">
        <f t="shared" si="2"/>
        <v>-0.14659685863874347</v>
      </c>
      <c r="I16" s="39" t="s">
        <v>47</v>
      </c>
      <c r="J16" s="39"/>
      <c r="K16" s="39"/>
      <c r="L16" s="39"/>
    </row>
    <row r="17" spans="1:12" x14ac:dyDescent="0.25">
      <c r="A17" s="1"/>
      <c r="B17" s="77" t="s">
        <v>27</v>
      </c>
      <c r="C17" s="77"/>
      <c r="D17" s="77"/>
      <c r="E17" s="77"/>
      <c r="F17" s="20">
        <v>6.39</v>
      </c>
      <c r="G17" s="20">
        <v>5.0999999999999996</v>
      </c>
      <c r="H17" s="75">
        <v>0.25</v>
      </c>
      <c r="I17" s="39" t="s">
        <v>104</v>
      </c>
      <c r="J17" s="39"/>
      <c r="K17" s="39"/>
      <c r="L17" s="39"/>
    </row>
    <row r="18" spans="1:12" x14ac:dyDescent="0.25">
      <c r="A18" s="1"/>
      <c r="B18" s="85" t="s">
        <v>83</v>
      </c>
      <c r="C18" s="86"/>
      <c r="D18" s="86"/>
      <c r="E18" s="86"/>
      <c r="F18" s="86"/>
      <c r="G18" s="86"/>
      <c r="H18" s="86"/>
      <c r="I18" s="39"/>
      <c r="J18" s="39"/>
      <c r="K18" s="39"/>
      <c r="L18" s="39"/>
    </row>
    <row r="19" spans="1:12" x14ac:dyDescent="0.25">
      <c r="A19" s="1"/>
      <c r="B19" s="78" t="s">
        <v>94</v>
      </c>
      <c r="C19" s="78"/>
      <c r="D19" s="78"/>
      <c r="E19" s="78"/>
      <c r="F19" s="25" t="s">
        <v>95</v>
      </c>
      <c r="G19" s="25" t="s">
        <v>96</v>
      </c>
      <c r="H19" s="10">
        <v>1.6E-2</v>
      </c>
      <c r="I19" s="39" t="s">
        <v>103</v>
      </c>
      <c r="J19" s="39"/>
      <c r="K19" s="39"/>
      <c r="L19" s="39"/>
    </row>
    <row r="20" spans="1:12" x14ac:dyDescent="0.25">
      <c r="A20" s="1"/>
      <c r="B20" s="77" t="s">
        <v>50</v>
      </c>
      <c r="C20" s="77"/>
      <c r="D20" s="77"/>
      <c r="E20" s="77"/>
      <c r="F20" s="23">
        <v>0.434</v>
      </c>
      <c r="G20" s="23">
        <v>0.37</v>
      </c>
      <c r="H20" s="75">
        <f>(F20-G20)/G20</f>
        <v>0.17297297297297298</v>
      </c>
      <c r="I20" s="39" t="s">
        <v>47</v>
      </c>
      <c r="J20" s="39"/>
      <c r="K20" s="39"/>
      <c r="L20" s="39"/>
    </row>
    <row r="21" spans="1:12" x14ac:dyDescent="0.25">
      <c r="A21" s="1"/>
      <c r="B21" s="77" t="s">
        <v>51</v>
      </c>
      <c r="C21" s="77"/>
      <c r="D21" s="77"/>
      <c r="E21" s="77"/>
      <c r="F21" s="31" t="s">
        <v>31</v>
      </c>
      <c r="G21" s="23">
        <v>5.7000000000000002E-2</v>
      </c>
      <c r="H21" s="47" t="s">
        <v>31</v>
      </c>
      <c r="I21" s="39" t="s">
        <v>47</v>
      </c>
      <c r="J21" s="39"/>
      <c r="K21" s="39"/>
      <c r="L21" s="39"/>
    </row>
    <row r="22" spans="1:12" x14ac:dyDescent="0.25">
      <c r="A22" s="3" t="s">
        <v>74</v>
      </c>
      <c r="B22" s="2"/>
      <c r="C22" s="2"/>
      <c r="D22" s="2"/>
      <c r="E22" s="2"/>
      <c r="F22" s="32"/>
      <c r="G22" s="32"/>
      <c r="H22" s="2"/>
      <c r="I22" s="39"/>
      <c r="J22" s="39"/>
      <c r="K22" s="39"/>
      <c r="L22" s="39"/>
    </row>
    <row r="23" spans="1:12" x14ac:dyDescent="0.25">
      <c r="A23" s="43"/>
      <c r="B23" s="78" t="s">
        <v>86</v>
      </c>
      <c r="C23" s="78"/>
      <c r="D23" s="78"/>
      <c r="E23" s="78"/>
      <c r="F23" s="20">
        <v>1.4</v>
      </c>
      <c r="G23" s="20">
        <v>1.2</v>
      </c>
      <c r="H23" s="51">
        <f>(F23-G23)/G23</f>
        <v>0.16666666666666663</v>
      </c>
      <c r="I23" s="39" t="s">
        <v>47</v>
      </c>
      <c r="J23" s="39"/>
      <c r="K23" s="39"/>
      <c r="L23" s="39"/>
    </row>
    <row r="24" spans="1:12" x14ac:dyDescent="0.25">
      <c r="A24" s="43"/>
      <c r="B24" s="78" t="s">
        <v>63</v>
      </c>
      <c r="C24" s="78"/>
      <c r="D24" s="78"/>
      <c r="E24" s="78"/>
      <c r="F24" s="20">
        <v>203</v>
      </c>
      <c r="G24" s="20">
        <v>326</v>
      </c>
      <c r="H24" s="51">
        <f t="shared" ref="H24:H26" si="3">(F24-G24)/G24</f>
        <v>-0.3773006134969325</v>
      </c>
      <c r="I24" s="39" t="s">
        <v>103</v>
      </c>
      <c r="J24" s="39"/>
      <c r="K24" s="39"/>
      <c r="L24" s="39"/>
    </row>
    <row r="25" spans="1:12" x14ac:dyDescent="0.25">
      <c r="A25" s="43"/>
      <c r="B25" s="78" t="s">
        <v>65</v>
      </c>
      <c r="C25" s="78"/>
      <c r="D25" s="78"/>
      <c r="E25" s="78"/>
      <c r="F25" s="14">
        <v>0.15</v>
      </c>
      <c r="G25" s="14">
        <v>0.12</v>
      </c>
      <c r="H25" s="74">
        <f t="shared" si="3"/>
        <v>0.25</v>
      </c>
      <c r="I25" s="39" t="s">
        <v>103</v>
      </c>
      <c r="J25" s="39"/>
      <c r="K25" s="39"/>
      <c r="L25" s="39"/>
    </row>
    <row r="26" spans="1:12" x14ac:dyDescent="0.25">
      <c r="A26" s="44"/>
      <c r="B26" s="78" t="s">
        <v>64</v>
      </c>
      <c r="C26" s="78"/>
      <c r="D26" s="78"/>
      <c r="E26" s="78"/>
      <c r="F26" s="20">
        <v>39</v>
      </c>
      <c r="G26" s="20">
        <v>22</v>
      </c>
      <c r="H26" s="74">
        <f t="shared" si="3"/>
        <v>0.77272727272727271</v>
      </c>
      <c r="I26" s="39" t="s">
        <v>103</v>
      </c>
      <c r="J26" s="39"/>
      <c r="K26" s="39"/>
      <c r="L26" s="39"/>
    </row>
    <row r="27" spans="1:12" x14ac:dyDescent="0.25">
      <c r="A27" s="3" t="s">
        <v>73</v>
      </c>
      <c r="B27" s="2"/>
      <c r="C27" s="2"/>
      <c r="D27" s="2"/>
      <c r="E27" s="2"/>
      <c r="F27" s="38"/>
      <c r="G27" s="38"/>
      <c r="H27" s="2"/>
      <c r="I27" s="39"/>
      <c r="J27" s="39"/>
      <c r="K27" s="39"/>
      <c r="L27" s="39"/>
    </row>
    <row r="28" spans="1:12" x14ac:dyDescent="0.25">
      <c r="A28" s="1"/>
      <c r="B28" s="81" t="s">
        <v>80</v>
      </c>
      <c r="C28" s="81"/>
      <c r="D28" s="81"/>
      <c r="E28" s="81"/>
      <c r="F28" s="81"/>
      <c r="G28" s="81"/>
      <c r="H28" s="81"/>
      <c r="I28" s="39"/>
      <c r="J28" s="39"/>
      <c r="K28" s="39"/>
      <c r="L28" s="39"/>
    </row>
    <row r="29" spans="1:12" x14ac:dyDescent="0.25">
      <c r="A29" s="1"/>
      <c r="B29" s="78" t="s">
        <v>42</v>
      </c>
      <c r="C29" s="78"/>
      <c r="D29" s="78"/>
      <c r="E29" s="78"/>
      <c r="F29" s="23">
        <v>0.183</v>
      </c>
      <c r="G29" s="23">
        <v>0.22600000000000001</v>
      </c>
      <c r="H29" s="51">
        <f>(F29-G29)/G29</f>
        <v>-0.19026548672566376</v>
      </c>
      <c r="I29" s="39" t="s">
        <v>47</v>
      </c>
      <c r="J29" s="39"/>
      <c r="K29" s="39"/>
      <c r="L29" s="39"/>
    </row>
    <row r="30" spans="1:12" x14ac:dyDescent="0.25">
      <c r="A30" s="1"/>
      <c r="B30" s="81" t="s">
        <v>81</v>
      </c>
      <c r="C30" s="81"/>
      <c r="D30" s="81"/>
      <c r="E30" s="81"/>
      <c r="F30" s="81"/>
      <c r="G30" s="81"/>
      <c r="H30" s="81"/>
      <c r="I30" s="39"/>
      <c r="J30" s="39"/>
      <c r="K30" s="39"/>
      <c r="L30" s="39"/>
    </row>
    <row r="31" spans="1:12" x14ac:dyDescent="0.25">
      <c r="A31" s="1"/>
      <c r="B31" s="78" t="s">
        <v>18</v>
      </c>
      <c r="C31" s="78"/>
      <c r="D31" s="78"/>
      <c r="E31" s="87"/>
      <c r="F31" s="20">
        <v>3.3</v>
      </c>
      <c r="G31" s="20">
        <v>3.62</v>
      </c>
      <c r="H31" s="51">
        <f>(F31-G31)/G31</f>
        <v>-8.8397790055248698E-2</v>
      </c>
      <c r="I31" s="39" t="s">
        <v>104</v>
      </c>
      <c r="J31" s="39"/>
      <c r="K31" s="39"/>
      <c r="L31" s="39"/>
    </row>
    <row r="32" spans="1:12" x14ac:dyDescent="0.25">
      <c r="A32" s="1"/>
      <c r="B32" s="77" t="s">
        <v>17</v>
      </c>
      <c r="C32" s="77"/>
      <c r="D32" s="77"/>
      <c r="E32" s="82"/>
      <c r="F32" s="23">
        <v>0.89800000000000002</v>
      </c>
      <c r="G32" s="23">
        <v>0.88500000000000001</v>
      </c>
      <c r="H32" s="56">
        <f>(F32-G32)/G32</f>
        <v>1.4689265536723176E-2</v>
      </c>
      <c r="I32" s="39" t="s">
        <v>105</v>
      </c>
      <c r="J32" s="39"/>
      <c r="K32" s="39"/>
      <c r="L32" s="39"/>
    </row>
    <row r="33" spans="1:12" x14ac:dyDescent="0.25">
      <c r="A33" s="1"/>
      <c r="B33" s="81" t="s">
        <v>78</v>
      </c>
      <c r="C33" s="81"/>
      <c r="D33" s="81"/>
      <c r="E33" s="81"/>
      <c r="F33" s="81"/>
      <c r="G33" s="81"/>
      <c r="H33" s="81"/>
      <c r="I33" s="39"/>
      <c r="J33" s="39"/>
      <c r="K33" s="39"/>
      <c r="L33" s="39"/>
    </row>
    <row r="34" spans="1:12" x14ac:dyDescent="0.25">
      <c r="A34" s="1"/>
      <c r="B34" s="78" t="s">
        <v>28</v>
      </c>
      <c r="C34" s="78"/>
      <c r="D34" s="78"/>
      <c r="E34" s="78"/>
      <c r="F34" s="20">
        <v>0.38</v>
      </c>
      <c r="G34" s="20">
        <v>0.39</v>
      </c>
      <c r="H34" s="10">
        <v>-0.03</v>
      </c>
      <c r="I34" s="39" t="s">
        <v>104</v>
      </c>
      <c r="J34" s="39"/>
      <c r="K34" s="39"/>
      <c r="L34" s="39"/>
    </row>
    <row r="35" spans="1:12" x14ac:dyDescent="0.25">
      <c r="A35" s="1"/>
      <c r="B35" s="78" t="s">
        <v>29</v>
      </c>
      <c r="C35" s="78"/>
      <c r="D35" s="78"/>
      <c r="E35" s="78"/>
      <c r="F35" s="20">
        <v>4.71</v>
      </c>
      <c r="G35" s="20">
        <v>4.78</v>
      </c>
      <c r="H35" s="9">
        <v>-0.01</v>
      </c>
      <c r="I35" s="39" t="s">
        <v>104</v>
      </c>
      <c r="J35" s="39"/>
      <c r="K35" s="39"/>
      <c r="L35" s="39"/>
    </row>
    <row r="36" spans="1:12" x14ac:dyDescent="0.25">
      <c r="A36" s="1"/>
      <c r="B36" s="77" t="s">
        <v>34</v>
      </c>
      <c r="C36" s="77"/>
      <c r="D36" s="77"/>
      <c r="E36" s="77"/>
      <c r="F36" s="23">
        <v>0.78</v>
      </c>
      <c r="G36" s="23">
        <v>0.754</v>
      </c>
      <c r="H36" s="9">
        <v>0.03</v>
      </c>
      <c r="I36" s="39" t="s">
        <v>105</v>
      </c>
      <c r="J36" s="39"/>
      <c r="K36" s="39"/>
      <c r="L36" s="39"/>
    </row>
    <row r="37" spans="1:12" x14ac:dyDescent="0.25">
      <c r="A37" s="1"/>
      <c r="B37" s="85" t="s">
        <v>75</v>
      </c>
      <c r="C37" s="86"/>
      <c r="D37" s="86"/>
      <c r="E37" s="86"/>
      <c r="F37" s="86"/>
      <c r="G37" s="86"/>
      <c r="H37" s="86"/>
      <c r="I37" s="39"/>
      <c r="J37" s="39"/>
      <c r="K37" s="39"/>
      <c r="L37" s="39"/>
    </row>
    <row r="38" spans="1:12" x14ac:dyDescent="0.25">
      <c r="A38" s="1"/>
      <c r="B38" s="78" t="s">
        <v>49</v>
      </c>
      <c r="C38" s="78"/>
      <c r="D38" s="78"/>
      <c r="E38" s="87"/>
      <c r="F38" s="23">
        <v>3.4000000000000002E-2</v>
      </c>
      <c r="G38" s="23">
        <v>3.1E-2</v>
      </c>
      <c r="H38" s="74">
        <f>(F38-G38)/G38</f>
        <v>9.6774193548387177E-2</v>
      </c>
      <c r="I38" s="39" t="s">
        <v>47</v>
      </c>
      <c r="J38" s="39"/>
      <c r="K38" s="39"/>
      <c r="L38" s="39"/>
    </row>
    <row r="39" spans="1:12" x14ac:dyDescent="0.25">
      <c r="A39" s="1"/>
      <c r="B39" s="78" t="s">
        <v>71</v>
      </c>
      <c r="C39" s="78"/>
      <c r="D39" s="78"/>
      <c r="E39" s="87"/>
      <c r="F39" s="27">
        <v>134.5</v>
      </c>
      <c r="G39" s="27">
        <v>126.3</v>
      </c>
      <c r="H39" s="74">
        <f>(F39-G39)/G39</f>
        <v>6.492478226444974E-2</v>
      </c>
      <c r="I39" s="39" t="s">
        <v>47</v>
      </c>
      <c r="J39" s="39"/>
      <c r="K39" s="39"/>
      <c r="L39" s="39"/>
    </row>
    <row r="40" spans="1:12" x14ac:dyDescent="0.25">
      <c r="A40" s="1"/>
      <c r="B40" s="78" t="s">
        <v>25</v>
      </c>
      <c r="C40" s="78"/>
      <c r="D40" s="78"/>
      <c r="E40" s="87"/>
      <c r="F40" s="20">
        <v>0.75</v>
      </c>
      <c r="G40" s="20">
        <v>0.92</v>
      </c>
      <c r="H40" s="17">
        <v>-0.18</v>
      </c>
      <c r="I40" s="39" t="s">
        <v>104</v>
      </c>
      <c r="J40" s="39"/>
      <c r="K40" s="39"/>
      <c r="L40" s="39"/>
    </row>
    <row r="41" spans="1:12" x14ac:dyDescent="0.25">
      <c r="A41" s="1"/>
      <c r="B41" s="78" t="s">
        <v>37</v>
      </c>
      <c r="C41" s="78"/>
      <c r="D41" s="78"/>
      <c r="E41" s="78"/>
      <c r="F41" s="23">
        <v>0.311</v>
      </c>
      <c r="G41" s="23">
        <v>0.33600000000000002</v>
      </c>
      <c r="H41" s="51">
        <f>(F41-G41)/G41</f>
        <v>-7.440476190476196E-2</v>
      </c>
      <c r="I41" s="39" t="s">
        <v>47</v>
      </c>
      <c r="J41" s="39"/>
      <c r="K41" s="39"/>
      <c r="L41" s="39"/>
    </row>
    <row r="42" spans="1:12" x14ac:dyDescent="0.25">
      <c r="A42" s="1"/>
      <c r="B42" s="78" t="s">
        <v>38</v>
      </c>
      <c r="C42" s="78"/>
      <c r="D42" s="78"/>
      <c r="E42" s="78"/>
      <c r="F42" s="23">
        <v>0.26400000000000001</v>
      </c>
      <c r="G42" s="23">
        <v>0.25800000000000001</v>
      </c>
      <c r="H42" s="48">
        <f>(F42-G42)/G42</f>
        <v>2.3255813953488393E-2</v>
      </c>
      <c r="I42" s="39" t="s">
        <v>47</v>
      </c>
      <c r="J42" s="39"/>
      <c r="K42" s="39"/>
      <c r="L42" s="39"/>
    </row>
    <row r="43" spans="1:12" x14ac:dyDescent="0.25">
      <c r="A43" s="1"/>
      <c r="B43" s="78" t="s">
        <v>33</v>
      </c>
      <c r="C43" s="78"/>
      <c r="D43" s="78"/>
      <c r="E43" s="78"/>
      <c r="F43" s="20">
        <v>10.09</v>
      </c>
      <c r="G43" s="20">
        <v>11.85</v>
      </c>
      <c r="H43" s="5">
        <v>-0.15</v>
      </c>
      <c r="I43" s="39" t="s">
        <v>104</v>
      </c>
      <c r="J43" s="39"/>
      <c r="K43" s="39"/>
      <c r="L43" s="39"/>
    </row>
    <row r="44" spans="1:12" x14ac:dyDescent="0.25">
      <c r="A44" s="1"/>
      <c r="B44" s="85" t="s">
        <v>88</v>
      </c>
      <c r="C44" s="86"/>
      <c r="D44" s="86"/>
      <c r="E44" s="86"/>
      <c r="F44" s="86"/>
      <c r="G44" s="86"/>
      <c r="H44" s="86"/>
      <c r="I44" s="61"/>
      <c r="J44" s="39"/>
      <c r="K44" s="39"/>
      <c r="L44" s="39"/>
    </row>
    <row r="45" spans="1:12" x14ac:dyDescent="0.25">
      <c r="A45" s="1"/>
      <c r="B45" s="78" t="s">
        <v>43</v>
      </c>
      <c r="C45" s="78"/>
      <c r="D45" s="78"/>
      <c r="E45" s="87"/>
      <c r="F45" s="27">
        <v>60.4</v>
      </c>
      <c r="G45" s="27">
        <v>46.5</v>
      </c>
      <c r="H45" s="51">
        <f>(F45-G45)/G45</f>
        <v>0.29892473118279567</v>
      </c>
      <c r="I45" s="39" t="s">
        <v>47</v>
      </c>
      <c r="J45" s="39"/>
      <c r="K45" s="39"/>
      <c r="L45" s="39"/>
    </row>
    <row r="46" spans="1:12" x14ac:dyDescent="0.25">
      <c r="A46" s="1"/>
      <c r="B46" s="78" t="s">
        <v>52</v>
      </c>
      <c r="C46" s="78"/>
      <c r="D46" s="78"/>
      <c r="E46" s="87"/>
      <c r="F46" s="27">
        <v>53.2</v>
      </c>
      <c r="G46" s="27">
        <v>46.5</v>
      </c>
      <c r="H46" s="51">
        <f t="shared" ref="H46:H60" si="4">(F46-G46)/G46</f>
        <v>0.14408602150537642</v>
      </c>
      <c r="I46" s="39" t="s">
        <v>47</v>
      </c>
      <c r="J46" s="39"/>
      <c r="K46" s="39"/>
      <c r="L46" s="39"/>
    </row>
    <row r="47" spans="1:12" x14ac:dyDescent="0.25">
      <c r="A47" s="1"/>
      <c r="B47" s="78" t="s">
        <v>26</v>
      </c>
      <c r="C47" s="78"/>
      <c r="D47" s="78"/>
      <c r="E47" s="78"/>
      <c r="F47" s="20">
        <v>2.04</v>
      </c>
      <c r="G47" s="20">
        <v>2.0499999999999998</v>
      </c>
      <c r="H47" s="48">
        <f t="shared" si="4"/>
        <v>-4.8780487804877017E-3</v>
      </c>
      <c r="I47" s="39" t="s">
        <v>104</v>
      </c>
      <c r="J47" s="39"/>
      <c r="K47" s="39"/>
      <c r="L47" s="39"/>
    </row>
    <row r="48" spans="1:12" x14ac:dyDescent="0.25">
      <c r="A48" s="1"/>
      <c r="B48" s="78" t="s">
        <v>53</v>
      </c>
      <c r="C48" s="78"/>
      <c r="D48" s="78"/>
      <c r="E48" s="78"/>
      <c r="F48" s="27">
        <v>24.3</v>
      </c>
      <c r="G48" s="27">
        <v>12.4</v>
      </c>
      <c r="H48" s="74">
        <f t="shared" si="4"/>
        <v>0.95967741935483875</v>
      </c>
      <c r="I48" s="39" t="s">
        <v>47</v>
      </c>
      <c r="J48" s="39"/>
      <c r="K48" s="39"/>
      <c r="L48" s="39"/>
    </row>
    <row r="49" spans="1:14" x14ac:dyDescent="0.25">
      <c r="A49" s="1"/>
      <c r="B49" s="77" t="s">
        <v>45</v>
      </c>
      <c r="C49" s="77"/>
      <c r="D49" s="77"/>
      <c r="E49" s="77"/>
      <c r="F49" s="21">
        <v>0.47099999999999997</v>
      </c>
      <c r="G49" s="21">
        <v>0.44500000000000001</v>
      </c>
      <c r="H49" s="51">
        <f t="shared" si="4"/>
        <v>5.8426966292134758E-2</v>
      </c>
      <c r="I49" s="39" t="s">
        <v>47</v>
      </c>
      <c r="J49" s="39"/>
      <c r="K49" s="39"/>
      <c r="L49" s="39"/>
    </row>
    <row r="50" spans="1:14" x14ac:dyDescent="0.25">
      <c r="A50" s="1"/>
      <c r="B50" s="77" t="s">
        <v>44</v>
      </c>
      <c r="C50" s="77"/>
      <c r="D50" s="77"/>
      <c r="E50" s="77"/>
      <c r="F50" s="21">
        <v>0.74199999999999999</v>
      </c>
      <c r="G50" s="21">
        <v>0.754</v>
      </c>
      <c r="H50" s="48">
        <f t="shared" si="4"/>
        <v>-1.5915119363395239E-2</v>
      </c>
      <c r="I50" s="39" t="s">
        <v>47</v>
      </c>
      <c r="J50" s="39"/>
      <c r="K50" s="39"/>
      <c r="L50" s="39"/>
    </row>
    <row r="51" spans="1:14" x14ac:dyDescent="0.25">
      <c r="A51" s="1"/>
      <c r="B51" s="81" t="s">
        <v>79</v>
      </c>
      <c r="C51" s="81"/>
      <c r="D51" s="81"/>
      <c r="E51" s="81"/>
      <c r="F51" s="81"/>
      <c r="G51" s="81"/>
      <c r="H51" s="81"/>
      <c r="I51" s="39"/>
      <c r="J51" s="39"/>
      <c r="K51" s="39"/>
      <c r="L51" s="39"/>
    </row>
    <row r="52" spans="1:14" x14ac:dyDescent="0.25">
      <c r="A52" s="1"/>
      <c r="B52" s="88" t="s">
        <v>35</v>
      </c>
      <c r="C52" s="88"/>
      <c r="D52" s="88"/>
      <c r="E52" s="88"/>
      <c r="F52" s="23">
        <v>0.26100000000000001</v>
      </c>
      <c r="G52" s="23">
        <v>0.20899999999999999</v>
      </c>
      <c r="H52" s="74">
        <f t="shared" si="4"/>
        <v>0.24880382775119628</v>
      </c>
      <c r="I52" s="39" t="s">
        <v>47</v>
      </c>
      <c r="J52" s="39"/>
      <c r="K52" s="39"/>
      <c r="L52" s="39"/>
    </row>
    <row r="53" spans="1:14" x14ac:dyDescent="0.25">
      <c r="A53" s="1"/>
      <c r="B53" s="78" t="s">
        <v>36</v>
      </c>
      <c r="C53" s="78"/>
      <c r="D53" s="78"/>
      <c r="E53" s="78"/>
      <c r="F53" s="23">
        <v>0.10199999999999999</v>
      </c>
      <c r="G53" s="23">
        <v>0.10100000000000001</v>
      </c>
      <c r="H53" s="48">
        <f t="shared" si="4"/>
        <v>9.900990099009771E-3</v>
      </c>
      <c r="I53" s="39" t="s">
        <v>47</v>
      </c>
      <c r="J53" s="39"/>
      <c r="K53" s="39"/>
      <c r="L53" s="39"/>
    </row>
    <row r="54" spans="1:14" x14ac:dyDescent="0.25">
      <c r="A54" s="3" t="s">
        <v>30</v>
      </c>
      <c r="B54" s="2"/>
      <c r="C54" s="2"/>
      <c r="D54" s="2"/>
      <c r="E54" s="2"/>
      <c r="F54" s="32"/>
      <c r="G54" s="32"/>
      <c r="H54" s="2"/>
      <c r="I54" s="39"/>
      <c r="J54" s="39"/>
      <c r="K54" s="39"/>
      <c r="L54" s="39"/>
    </row>
    <row r="55" spans="1:14" x14ac:dyDescent="0.25">
      <c r="A55" s="1"/>
      <c r="B55" s="78" t="s">
        <v>19</v>
      </c>
      <c r="C55" s="78"/>
      <c r="D55" s="78"/>
      <c r="E55" s="78"/>
      <c r="F55" s="20">
        <v>0.3</v>
      </c>
      <c r="G55" s="20">
        <v>0.79</v>
      </c>
      <c r="H55" s="51">
        <f t="shared" si="4"/>
        <v>-0.62025316455696211</v>
      </c>
      <c r="I55" s="39" t="s">
        <v>104</v>
      </c>
      <c r="J55" s="57"/>
      <c r="K55" s="57"/>
      <c r="L55" s="57"/>
    </row>
    <row r="56" spans="1:14" x14ac:dyDescent="0.25">
      <c r="A56" s="1"/>
      <c r="B56" s="77" t="s">
        <v>20</v>
      </c>
      <c r="C56" s="77"/>
      <c r="D56" s="77"/>
      <c r="E56" s="77"/>
      <c r="F56" s="23">
        <v>0.42399999999999999</v>
      </c>
      <c r="G56" s="23">
        <v>0.57099999999999995</v>
      </c>
      <c r="H56" s="74">
        <f t="shared" si="4"/>
        <v>-0.25744308231173374</v>
      </c>
      <c r="I56" s="76" t="s">
        <v>105</v>
      </c>
      <c r="J56" s="76"/>
      <c r="K56" s="76"/>
      <c r="L56" s="76"/>
      <c r="M56" s="42"/>
      <c r="N56" s="6"/>
    </row>
    <row r="57" spans="1:14" x14ac:dyDescent="0.25">
      <c r="A57" s="1"/>
      <c r="B57" s="78" t="s">
        <v>21</v>
      </c>
      <c r="C57" s="78"/>
      <c r="D57" s="78"/>
      <c r="E57" s="78"/>
      <c r="F57" s="18" t="s">
        <v>31</v>
      </c>
      <c r="G57" s="20">
        <v>0.21</v>
      </c>
      <c r="H57" s="16" t="s">
        <v>31</v>
      </c>
      <c r="I57" s="39" t="s">
        <v>104</v>
      </c>
      <c r="J57" s="57"/>
      <c r="K57" s="57"/>
      <c r="L57" s="57"/>
    </row>
    <row r="58" spans="1:14" x14ac:dyDescent="0.25">
      <c r="A58" s="1"/>
      <c r="B58" s="77" t="s">
        <v>22</v>
      </c>
      <c r="C58" s="77"/>
      <c r="D58" s="77"/>
      <c r="E58" s="77"/>
      <c r="F58" s="23">
        <v>0.49399999999999999</v>
      </c>
      <c r="G58" s="23">
        <v>0.57599999999999996</v>
      </c>
      <c r="H58" s="74">
        <f t="shared" si="4"/>
        <v>-0.14236111111111105</v>
      </c>
      <c r="I58" s="76" t="s">
        <v>105</v>
      </c>
      <c r="J58" s="76"/>
      <c r="K58" s="76"/>
      <c r="L58" s="76"/>
    </row>
    <row r="59" spans="1:14" x14ac:dyDescent="0.25">
      <c r="A59" s="1"/>
      <c r="B59" s="78" t="s">
        <v>23</v>
      </c>
      <c r="C59" s="78"/>
      <c r="D59" s="78"/>
      <c r="E59" s="78"/>
      <c r="F59" s="18" t="s">
        <v>31</v>
      </c>
      <c r="G59" s="20">
        <v>0.14000000000000001</v>
      </c>
      <c r="H59" s="13" t="s">
        <v>31</v>
      </c>
      <c r="I59" s="39" t="s">
        <v>104</v>
      </c>
      <c r="J59" s="39"/>
      <c r="K59" s="39"/>
      <c r="L59" s="39"/>
    </row>
    <row r="60" spans="1:14" x14ac:dyDescent="0.25">
      <c r="A60" s="1"/>
      <c r="B60" s="77" t="s">
        <v>32</v>
      </c>
      <c r="C60" s="77"/>
      <c r="D60" s="77"/>
      <c r="E60" s="77"/>
      <c r="F60" s="23">
        <v>0.215</v>
      </c>
      <c r="G60" s="23">
        <v>0.28399999999999997</v>
      </c>
      <c r="H60" s="74">
        <f t="shared" si="4"/>
        <v>-0.24295774647887319</v>
      </c>
      <c r="I60" s="76" t="s">
        <v>105</v>
      </c>
      <c r="J60" s="76"/>
      <c r="K60" s="76"/>
      <c r="L60" s="76"/>
    </row>
    <row r="61" spans="1:14" x14ac:dyDescent="0.25">
      <c r="A61" s="1"/>
      <c r="B61" s="78" t="s">
        <v>24</v>
      </c>
      <c r="C61" s="78"/>
      <c r="D61" s="78"/>
      <c r="E61" s="78"/>
      <c r="F61" s="18" t="s">
        <v>31</v>
      </c>
      <c r="G61" s="20">
        <v>0.09</v>
      </c>
      <c r="H61" s="13" t="s">
        <v>31</v>
      </c>
      <c r="I61" s="39" t="s">
        <v>104</v>
      </c>
      <c r="J61" s="39"/>
      <c r="K61" s="39"/>
      <c r="L61" s="39"/>
    </row>
    <row r="62" spans="1:14" ht="15.75" customHeight="1" x14ac:dyDescent="0.25">
      <c r="A62" s="90" t="s">
        <v>84</v>
      </c>
      <c r="B62" s="91"/>
      <c r="C62" s="91"/>
      <c r="D62" s="91"/>
      <c r="E62" s="92"/>
      <c r="F62" s="32"/>
      <c r="G62" s="32"/>
      <c r="H62" s="15"/>
      <c r="I62" s="39"/>
      <c r="J62" s="39"/>
      <c r="K62" s="39"/>
      <c r="L62" s="39"/>
    </row>
    <row r="63" spans="1:14" ht="15.75" customHeight="1" x14ac:dyDescent="0.25">
      <c r="A63" s="93" t="s">
        <v>70</v>
      </c>
      <c r="B63" s="93"/>
      <c r="C63" s="93"/>
      <c r="D63" s="93"/>
      <c r="E63" s="93"/>
      <c r="F63" s="33">
        <v>3600</v>
      </c>
      <c r="G63" s="33">
        <v>3925</v>
      </c>
      <c r="H63" s="51">
        <f t="shared" ref="H63:H65" si="5">(F63-G63)/G63</f>
        <v>-8.2802547770700632E-2</v>
      </c>
      <c r="I63" s="76" t="s">
        <v>106</v>
      </c>
      <c r="J63" s="76"/>
      <c r="K63" s="76"/>
      <c r="L63" s="76"/>
    </row>
    <row r="64" spans="1:14" ht="15.75" customHeight="1" x14ac:dyDescent="0.25">
      <c r="A64" s="49"/>
      <c r="B64" s="78" t="s">
        <v>89</v>
      </c>
      <c r="C64" s="78"/>
      <c r="D64" s="78"/>
      <c r="E64" s="78"/>
      <c r="F64" s="50">
        <v>3387</v>
      </c>
      <c r="G64" s="50">
        <v>3565</v>
      </c>
      <c r="H64" s="51">
        <f t="shared" si="5"/>
        <v>-4.9929873772791025E-2</v>
      </c>
      <c r="I64" s="76" t="s">
        <v>106</v>
      </c>
      <c r="J64" s="76"/>
      <c r="K64" s="76"/>
      <c r="L64" s="76"/>
    </row>
    <row r="65" spans="1:12" ht="15.75" customHeight="1" x14ac:dyDescent="0.25">
      <c r="A65" s="49"/>
      <c r="B65" s="78" t="s">
        <v>90</v>
      </c>
      <c r="C65" s="78"/>
      <c r="D65" s="78"/>
      <c r="E65" s="78"/>
      <c r="F65" s="50">
        <v>218</v>
      </c>
      <c r="G65" s="50">
        <v>361</v>
      </c>
      <c r="H65" s="51">
        <f t="shared" si="5"/>
        <v>-0.39612188365650969</v>
      </c>
      <c r="I65" s="76" t="s">
        <v>106</v>
      </c>
      <c r="J65" s="76"/>
      <c r="K65" s="76"/>
      <c r="L65" s="76"/>
    </row>
    <row r="66" spans="1:12" x14ac:dyDescent="0.25">
      <c r="A66" s="94" t="s">
        <v>3</v>
      </c>
      <c r="B66" s="94"/>
      <c r="C66" s="94"/>
      <c r="D66" s="94"/>
      <c r="E66" s="94"/>
      <c r="F66" s="94"/>
      <c r="G66" s="94"/>
      <c r="H66" s="94"/>
      <c r="I66" s="39"/>
      <c r="J66" s="39"/>
      <c r="K66" s="39"/>
      <c r="L66" s="39"/>
    </row>
    <row r="67" spans="1:12" x14ac:dyDescent="0.25">
      <c r="A67" s="1"/>
      <c r="B67" s="78" t="s">
        <v>2</v>
      </c>
      <c r="C67" s="78"/>
      <c r="D67" s="78"/>
      <c r="E67" s="78"/>
      <c r="F67" s="34">
        <v>820</v>
      </c>
      <c r="G67" s="34">
        <v>840</v>
      </c>
      <c r="H67" s="48">
        <f t="shared" ref="H67:H92" si="6">(F67-G67)/G67</f>
        <v>-2.3809523809523808E-2</v>
      </c>
      <c r="I67" s="76" t="s">
        <v>106</v>
      </c>
      <c r="J67" s="76"/>
      <c r="K67" s="76"/>
      <c r="L67" s="76"/>
    </row>
    <row r="68" spans="1:12" ht="15.75" customHeight="1" x14ac:dyDescent="0.25">
      <c r="A68" s="49"/>
      <c r="B68" s="77" t="s">
        <v>89</v>
      </c>
      <c r="C68" s="77"/>
      <c r="D68" s="77"/>
      <c r="E68" s="77"/>
      <c r="F68" s="50">
        <v>802</v>
      </c>
      <c r="G68" s="50">
        <v>809</v>
      </c>
      <c r="H68" s="48">
        <f t="shared" si="6"/>
        <v>-8.65265760197775E-3</v>
      </c>
      <c r="I68" s="76" t="s">
        <v>106</v>
      </c>
      <c r="J68" s="76"/>
      <c r="K68" s="76"/>
      <c r="L68" s="76"/>
    </row>
    <row r="69" spans="1:12" ht="15.75" customHeight="1" x14ac:dyDescent="0.25">
      <c r="A69" s="49"/>
      <c r="B69" s="77" t="s">
        <v>90</v>
      </c>
      <c r="C69" s="77"/>
      <c r="D69" s="77"/>
      <c r="E69" s="77"/>
      <c r="F69" s="50">
        <v>20</v>
      </c>
      <c r="G69" s="50">
        <v>31</v>
      </c>
      <c r="H69" s="51">
        <f t="shared" si="6"/>
        <v>-0.35483870967741937</v>
      </c>
      <c r="I69" s="76" t="s">
        <v>106</v>
      </c>
      <c r="J69" s="76"/>
      <c r="K69" s="76"/>
      <c r="L69" s="76"/>
    </row>
    <row r="70" spans="1:12" ht="15.75" customHeight="1" x14ac:dyDescent="0.25">
      <c r="A70" s="49"/>
      <c r="B70" s="85" t="s">
        <v>91</v>
      </c>
      <c r="C70" s="86"/>
      <c r="D70" s="86"/>
      <c r="E70" s="86"/>
      <c r="F70" s="86"/>
      <c r="G70" s="86"/>
      <c r="H70" s="89"/>
      <c r="I70" s="39"/>
      <c r="J70" s="39"/>
      <c r="K70" s="39"/>
      <c r="L70" s="39"/>
    </row>
    <row r="71" spans="1:12" x14ac:dyDescent="0.25">
      <c r="A71" s="1"/>
      <c r="B71" s="78" t="s">
        <v>4</v>
      </c>
      <c r="C71" s="78"/>
      <c r="D71" s="78"/>
      <c r="E71" s="78"/>
      <c r="F71" s="27">
        <v>43</v>
      </c>
      <c r="G71" s="35">
        <v>43</v>
      </c>
      <c r="H71" s="48">
        <f t="shared" si="6"/>
        <v>0</v>
      </c>
      <c r="I71" s="76" t="s">
        <v>107</v>
      </c>
      <c r="J71" s="76"/>
      <c r="K71" s="76"/>
      <c r="L71" s="76"/>
    </row>
    <row r="72" spans="1:12" x14ac:dyDescent="0.25">
      <c r="A72" s="1"/>
      <c r="B72" s="78" t="s">
        <v>48</v>
      </c>
      <c r="C72" s="78"/>
      <c r="D72" s="78"/>
      <c r="E72" s="78"/>
      <c r="F72" s="36">
        <v>2571.1999999999998</v>
      </c>
      <c r="G72" s="36">
        <v>2156.9</v>
      </c>
      <c r="H72" s="74">
        <f t="shared" si="6"/>
        <v>0.19208122768788527</v>
      </c>
      <c r="I72" s="39" t="s">
        <v>47</v>
      </c>
      <c r="J72" s="39"/>
      <c r="K72" s="39"/>
      <c r="L72" s="39"/>
    </row>
    <row r="73" spans="1:12" x14ac:dyDescent="0.25">
      <c r="A73" s="1"/>
      <c r="B73" s="78" t="s">
        <v>8</v>
      </c>
      <c r="C73" s="78"/>
      <c r="D73" s="78"/>
      <c r="E73" s="78"/>
      <c r="F73" s="27">
        <v>6</v>
      </c>
      <c r="G73" s="35">
        <v>7</v>
      </c>
      <c r="H73" s="51">
        <f t="shared" si="6"/>
        <v>-0.14285714285714285</v>
      </c>
      <c r="I73" s="76" t="s">
        <v>107</v>
      </c>
      <c r="J73" s="76"/>
      <c r="K73" s="76"/>
      <c r="L73" s="76"/>
    </row>
    <row r="74" spans="1:12" x14ac:dyDescent="0.25">
      <c r="A74" s="1"/>
      <c r="B74" s="78" t="s">
        <v>9</v>
      </c>
      <c r="C74" s="78"/>
      <c r="D74" s="78"/>
      <c r="E74" s="78"/>
      <c r="F74" s="27">
        <v>24</v>
      </c>
      <c r="G74" s="35">
        <v>21</v>
      </c>
      <c r="H74" s="74">
        <f t="shared" si="6"/>
        <v>0.14285714285714285</v>
      </c>
      <c r="I74" s="76" t="s">
        <v>107</v>
      </c>
      <c r="J74" s="76"/>
      <c r="K74" s="76"/>
      <c r="L74" s="76"/>
    </row>
    <row r="75" spans="1:12" x14ac:dyDescent="0.25">
      <c r="A75" s="94" t="s">
        <v>12</v>
      </c>
      <c r="B75" s="94"/>
      <c r="C75" s="94"/>
      <c r="D75" s="94"/>
      <c r="E75" s="94"/>
      <c r="F75" s="94"/>
      <c r="G75" s="94"/>
      <c r="H75" s="94"/>
      <c r="I75" s="39"/>
      <c r="J75" s="39"/>
      <c r="K75" s="39"/>
      <c r="L75" s="39"/>
    </row>
    <row r="76" spans="1:12" x14ac:dyDescent="0.25">
      <c r="A76" s="29"/>
      <c r="B76" s="78" t="s">
        <v>5</v>
      </c>
      <c r="C76" s="78"/>
      <c r="D76" s="78"/>
      <c r="E76" s="78"/>
      <c r="F76" s="34">
        <v>1040</v>
      </c>
      <c r="G76" s="34">
        <v>880</v>
      </c>
      <c r="H76" s="74">
        <f t="shared" si="6"/>
        <v>0.18181818181818182</v>
      </c>
      <c r="I76" s="76" t="s">
        <v>106</v>
      </c>
      <c r="J76" s="76"/>
      <c r="K76" s="76"/>
      <c r="L76" s="76"/>
    </row>
    <row r="77" spans="1:12" ht="15.75" customHeight="1" x14ac:dyDescent="0.25">
      <c r="A77" s="49"/>
      <c r="B77" s="77" t="s">
        <v>89</v>
      </c>
      <c r="C77" s="77"/>
      <c r="D77" s="77"/>
      <c r="E77" s="77"/>
      <c r="F77" s="50">
        <v>968</v>
      </c>
      <c r="G77" s="50">
        <v>803</v>
      </c>
      <c r="H77" s="74">
        <f t="shared" ref="H77:H78" si="7">(F77-G77)/G77</f>
        <v>0.20547945205479451</v>
      </c>
      <c r="I77" s="76" t="s">
        <v>106</v>
      </c>
      <c r="J77" s="76"/>
      <c r="K77" s="76"/>
      <c r="L77" s="76"/>
    </row>
    <row r="78" spans="1:12" ht="15.75" customHeight="1" x14ac:dyDescent="0.25">
      <c r="A78" s="49"/>
      <c r="B78" s="77" t="s">
        <v>90</v>
      </c>
      <c r="C78" s="77"/>
      <c r="D78" s="77"/>
      <c r="E78" s="77"/>
      <c r="F78" s="50">
        <v>73</v>
      </c>
      <c r="G78" s="50">
        <v>76</v>
      </c>
      <c r="H78" s="48">
        <f t="shared" si="7"/>
        <v>-3.9473684210526314E-2</v>
      </c>
      <c r="I78" s="76" t="s">
        <v>106</v>
      </c>
      <c r="J78" s="76"/>
      <c r="K78" s="76"/>
      <c r="L78" s="76"/>
    </row>
    <row r="79" spans="1:12" ht="15.75" customHeight="1" x14ac:dyDescent="0.25">
      <c r="A79" s="49"/>
      <c r="B79" s="85" t="s">
        <v>92</v>
      </c>
      <c r="C79" s="86"/>
      <c r="D79" s="86"/>
      <c r="E79" s="86"/>
      <c r="F79" s="86"/>
      <c r="G79" s="86"/>
      <c r="H79" s="89"/>
      <c r="I79" s="39"/>
      <c r="J79" s="39"/>
      <c r="K79" s="39"/>
      <c r="L79" s="39"/>
    </row>
    <row r="80" spans="1:12" x14ac:dyDescent="0.25">
      <c r="A80" s="29"/>
      <c r="B80" s="87" t="s">
        <v>10</v>
      </c>
      <c r="C80" s="95"/>
      <c r="D80" s="95"/>
      <c r="E80" s="96"/>
      <c r="F80" s="27">
        <v>1760</v>
      </c>
      <c r="G80" s="27">
        <v>1200</v>
      </c>
      <c r="H80" s="51">
        <f t="shared" si="6"/>
        <v>0.46666666666666667</v>
      </c>
      <c r="I80" s="76" t="s">
        <v>107</v>
      </c>
      <c r="J80" s="76"/>
      <c r="K80" s="76"/>
      <c r="L80" s="76"/>
    </row>
    <row r="81" spans="1:12" x14ac:dyDescent="0.25">
      <c r="A81" s="29"/>
      <c r="B81" s="87" t="s">
        <v>11</v>
      </c>
      <c r="C81" s="95"/>
      <c r="D81" s="95"/>
      <c r="E81" s="96"/>
      <c r="F81" s="27">
        <v>510</v>
      </c>
      <c r="G81" s="27">
        <v>360</v>
      </c>
      <c r="H81" s="74">
        <f t="shared" si="6"/>
        <v>0.41666666666666669</v>
      </c>
      <c r="I81" s="76" t="s">
        <v>107</v>
      </c>
      <c r="J81" s="76"/>
      <c r="K81" s="76"/>
      <c r="L81" s="76"/>
    </row>
    <row r="82" spans="1:12" x14ac:dyDescent="0.25">
      <c r="A82" s="94" t="s">
        <v>14</v>
      </c>
      <c r="B82" s="94"/>
      <c r="C82" s="94"/>
      <c r="D82" s="94"/>
      <c r="E82" s="94"/>
      <c r="F82" s="94"/>
      <c r="G82" s="94"/>
      <c r="H82" s="94"/>
      <c r="I82" s="39"/>
      <c r="J82" s="39"/>
      <c r="K82" s="39"/>
      <c r="L82" s="39"/>
    </row>
    <row r="83" spans="1:12" x14ac:dyDescent="0.25">
      <c r="A83" s="29"/>
      <c r="B83" s="78" t="s">
        <v>6</v>
      </c>
      <c r="C83" s="78"/>
      <c r="D83" s="78"/>
      <c r="E83" s="78"/>
      <c r="F83" s="34">
        <v>980</v>
      </c>
      <c r="G83" s="34">
        <v>1400</v>
      </c>
      <c r="H83" s="51">
        <f t="shared" si="6"/>
        <v>-0.3</v>
      </c>
      <c r="I83" s="76" t="s">
        <v>106</v>
      </c>
      <c r="J83" s="76"/>
      <c r="K83" s="76"/>
      <c r="L83" s="76"/>
    </row>
    <row r="84" spans="1:12" ht="15.75" customHeight="1" x14ac:dyDescent="0.25">
      <c r="A84" s="49"/>
      <c r="B84" s="77" t="s">
        <v>89</v>
      </c>
      <c r="C84" s="77"/>
      <c r="D84" s="77"/>
      <c r="E84" s="77"/>
      <c r="F84" s="50">
        <v>904</v>
      </c>
      <c r="G84" s="50">
        <v>1239</v>
      </c>
      <c r="H84" s="51">
        <f t="shared" si="6"/>
        <v>-0.27037933817594834</v>
      </c>
      <c r="I84" s="76" t="s">
        <v>106</v>
      </c>
      <c r="J84" s="76"/>
      <c r="K84" s="76"/>
      <c r="L84" s="76"/>
    </row>
    <row r="85" spans="1:12" ht="15.75" customHeight="1" x14ac:dyDescent="0.25">
      <c r="A85" s="49"/>
      <c r="B85" s="77" t="s">
        <v>90</v>
      </c>
      <c r="C85" s="77"/>
      <c r="D85" s="77"/>
      <c r="E85" s="77"/>
      <c r="F85" s="50">
        <v>78</v>
      </c>
      <c r="G85" s="50">
        <v>162</v>
      </c>
      <c r="H85" s="51">
        <f t="shared" si="6"/>
        <v>-0.51851851851851849</v>
      </c>
      <c r="I85" s="76" t="s">
        <v>106</v>
      </c>
      <c r="J85" s="76"/>
      <c r="K85" s="76"/>
      <c r="L85" s="76"/>
    </row>
    <row r="86" spans="1:12" x14ac:dyDescent="0.25">
      <c r="A86" s="94" t="s">
        <v>15</v>
      </c>
      <c r="B86" s="94"/>
      <c r="C86" s="94"/>
      <c r="D86" s="94"/>
      <c r="E86" s="94"/>
      <c r="F86" s="94"/>
      <c r="G86" s="94"/>
      <c r="H86" s="94"/>
      <c r="I86" s="39"/>
      <c r="J86" s="39"/>
      <c r="K86" s="39"/>
      <c r="L86" s="39"/>
    </row>
    <row r="87" spans="1:12" x14ac:dyDescent="0.25">
      <c r="A87" s="45"/>
      <c r="B87" s="78" t="s">
        <v>7</v>
      </c>
      <c r="C87" s="78"/>
      <c r="D87" s="78"/>
      <c r="E87" s="78"/>
      <c r="F87" s="34">
        <v>990</v>
      </c>
      <c r="G87" s="34">
        <v>910</v>
      </c>
      <c r="H87" s="74">
        <f t="shared" si="6"/>
        <v>8.7912087912087919E-2</v>
      </c>
      <c r="I87" s="76" t="s">
        <v>106</v>
      </c>
      <c r="J87" s="76"/>
      <c r="K87" s="76"/>
      <c r="L87" s="76"/>
    </row>
    <row r="88" spans="1:12" ht="15.75" customHeight="1" x14ac:dyDescent="0.25">
      <c r="A88" s="49"/>
      <c r="B88" s="77" t="s">
        <v>89</v>
      </c>
      <c r="C88" s="77"/>
      <c r="D88" s="77"/>
      <c r="E88" s="77"/>
      <c r="F88" s="50">
        <v>934</v>
      </c>
      <c r="G88" s="50">
        <v>807</v>
      </c>
      <c r="H88" s="74">
        <f t="shared" ref="H88:H89" si="8">(F88-G88)/G88</f>
        <v>0.15737298636926889</v>
      </c>
      <c r="I88" s="76" t="s">
        <v>106</v>
      </c>
      <c r="J88" s="76"/>
      <c r="K88" s="76"/>
      <c r="L88" s="76"/>
    </row>
    <row r="89" spans="1:12" ht="15.75" customHeight="1" x14ac:dyDescent="0.25">
      <c r="A89" s="49"/>
      <c r="B89" s="77" t="s">
        <v>90</v>
      </c>
      <c r="C89" s="77"/>
      <c r="D89" s="77"/>
      <c r="E89" s="77"/>
      <c r="F89" s="50">
        <v>61</v>
      </c>
      <c r="G89" s="50">
        <v>103</v>
      </c>
      <c r="H89" s="51">
        <f t="shared" si="8"/>
        <v>-0.40776699029126212</v>
      </c>
      <c r="I89" s="76" t="s">
        <v>106</v>
      </c>
      <c r="J89" s="76"/>
      <c r="K89" s="76"/>
      <c r="L89" s="76"/>
    </row>
    <row r="90" spans="1:12" ht="15.75" customHeight="1" x14ac:dyDescent="0.25">
      <c r="A90" s="49"/>
      <c r="B90" s="85" t="s">
        <v>93</v>
      </c>
      <c r="C90" s="86"/>
      <c r="D90" s="86"/>
      <c r="E90" s="86"/>
      <c r="F90" s="86"/>
      <c r="G90" s="86"/>
      <c r="H90" s="89"/>
      <c r="I90" s="39"/>
      <c r="J90" s="39"/>
      <c r="K90" s="39"/>
      <c r="L90" s="39"/>
    </row>
    <row r="91" spans="1:12" x14ac:dyDescent="0.25">
      <c r="A91" s="45"/>
      <c r="B91" s="87" t="s">
        <v>13</v>
      </c>
      <c r="C91" s="95"/>
      <c r="D91" s="95"/>
      <c r="E91" s="96"/>
      <c r="F91" s="11">
        <v>11460</v>
      </c>
      <c r="G91" s="37">
        <v>10760</v>
      </c>
      <c r="H91" s="74">
        <f t="shared" si="6"/>
        <v>6.5055762081784388E-2</v>
      </c>
      <c r="I91" s="76" t="s">
        <v>107</v>
      </c>
      <c r="J91" s="76"/>
      <c r="K91" s="76"/>
      <c r="L91" s="76"/>
    </row>
    <row r="92" spans="1:12" x14ac:dyDescent="0.25">
      <c r="A92" s="46"/>
      <c r="B92" s="78" t="s">
        <v>16</v>
      </c>
      <c r="C92" s="78"/>
      <c r="D92" s="78"/>
      <c r="E92" s="78"/>
      <c r="F92" s="20">
        <v>9320</v>
      </c>
      <c r="G92" s="37">
        <v>8680</v>
      </c>
      <c r="H92" s="74">
        <f t="shared" si="6"/>
        <v>7.3732718894009217E-2</v>
      </c>
      <c r="I92" s="76" t="s">
        <v>107</v>
      </c>
      <c r="J92" s="76"/>
      <c r="K92" s="76"/>
      <c r="L92" s="76"/>
    </row>
    <row r="93" spans="1:12" x14ac:dyDescent="0.25">
      <c r="A93" s="60"/>
      <c r="B93" s="53"/>
      <c r="C93" s="53"/>
      <c r="D93" s="53"/>
      <c r="E93" s="53"/>
      <c r="F93" s="57"/>
      <c r="G93" s="58"/>
      <c r="H93" s="59"/>
    </row>
    <row r="94" spans="1:12" x14ac:dyDescent="0.25">
      <c r="A94" s="7" t="s">
        <v>99</v>
      </c>
    </row>
    <row r="95" spans="1:12" x14ac:dyDescent="0.25">
      <c r="A95" s="73"/>
      <c r="B95" t="s">
        <v>100</v>
      </c>
    </row>
    <row r="96" spans="1:12" x14ac:dyDescent="0.25">
      <c r="A96" s="72"/>
      <c r="B96" t="s">
        <v>101</v>
      </c>
      <c r="F96" s="40"/>
      <c r="G96" s="40"/>
    </row>
    <row r="97" spans="6:7" x14ac:dyDescent="0.25">
      <c r="F97" s="36"/>
      <c r="G97" s="36"/>
    </row>
    <row r="102" spans="6:7" x14ac:dyDescent="0.25">
      <c r="F102" s="41"/>
      <c r="G102" s="41"/>
    </row>
    <row r="103" spans="6:7" x14ac:dyDescent="0.25">
      <c r="F103" s="41"/>
      <c r="G103" s="41"/>
    </row>
    <row r="104" spans="6:7" x14ac:dyDescent="0.25">
      <c r="F104" s="41"/>
      <c r="G104" s="41"/>
    </row>
  </sheetData>
  <mergeCells count="112">
    <mergeCell ref="A82:H82"/>
    <mergeCell ref="A86:H86"/>
    <mergeCell ref="B72:E72"/>
    <mergeCell ref="B92:E92"/>
    <mergeCell ref="B31:E31"/>
    <mergeCell ref="B32:E32"/>
    <mergeCell ref="B40:E40"/>
    <mergeCell ref="B47:E47"/>
    <mergeCell ref="B76:E76"/>
    <mergeCell ref="B80:E80"/>
    <mergeCell ref="B81:E81"/>
    <mergeCell ref="B83:E83"/>
    <mergeCell ref="B87:E87"/>
    <mergeCell ref="B91:E91"/>
    <mergeCell ref="B77:E77"/>
    <mergeCell ref="B78:E78"/>
    <mergeCell ref="B74:E74"/>
    <mergeCell ref="A66:H66"/>
    <mergeCell ref="A75:H75"/>
    <mergeCell ref="B37:H37"/>
    <mergeCell ref="B90:H90"/>
    <mergeCell ref="B79:H79"/>
    <mergeCell ref="B84:E84"/>
    <mergeCell ref="B85:E85"/>
    <mergeCell ref="B88:E88"/>
    <mergeCell ref="B89:E89"/>
    <mergeCell ref="B48:E48"/>
    <mergeCell ref="B73:E73"/>
    <mergeCell ref="B3:E3"/>
    <mergeCell ref="B6:E6"/>
    <mergeCell ref="A4:H4"/>
    <mergeCell ref="B13:E13"/>
    <mergeCell ref="B17:E17"/>
    <mergeCell ref="B28:H28"/>
    <mergeCell ref="B30:H30"/>
    <mergeCell ref="B18:H18"/>
    <mergeCell ref="B19:E19"/>
    <mergeCell ref="B51:H51"/>
    <mergeCell ref="B10:E10"/>
    <mergeCell ref="B12:H12"/>
    <mergeCell ref="B5:H5"/>
    <mergeCell ref="B9:E9"/>
    <mergeCell ref="B15:E15"/>
    <mergeCell ref="B16:E16"/>
    <mergeCell ref="B35:E35"/>
    <mergeCell ref="B36:E36"/>
    <mergeCell ref="B43:E43"/>
    <mergeCell ref="B55:E55"/>
    <mergeCell ref="B56:E56"/>
    <mergeCell ref="B26:E26"/>
    <mergeCell ref="B34:E34"/>
    <mergeCell ref="B70:H70"/>
    <mergeCell ref="I58:L58"/>
    <mergeCell ref="I60:L60"/>
    <mergeCell ref="I63:L63"/>
    <mergeCell ref="I64:L64"/>
    <mergeCell ref="I65:L65"/>
    <mergeCell ref="B33:H33"/>
    <mergeCell ref="B38:E38"/>
    <mergeCell ref="B39:E39"/>
    <mergeCell ref="B45:E45"/>
    <mergeCell ref="B46:E46"/>
    <mergeCell ref="B41:E41"/>
    <mergeCell ref="B65:E65"/>
    <mergeCell ref="B49:E49"/>
    <mergeCell ref="B50:E50"/>
    <mergeCell ref="A63:E63"/>
    <mergeCell ref="B52:E52"/>
    <mergeCell ref="B53:E53"/>
    <mergeCell ref="A1:E1"/>
    <mergeCell ref="A62:E62"/>
    <mergeCell ref="B67:E67"/>
    <mergeCell ref="B71:E71"/>
    <mergeCell ref="I56:L56"/>
    <mergeCell ref="B42:E42"/>
    <mergeCell ref="B57:E57"/>
    <mergeCell ref="B58:E58"/>
    <mergeCell ref="B59:E59"/>
    <mergeCell ref="B60:E60"/>
    <mergeCell ref="B61:E61"/>
    <mergeCell ref="B64:E64"/>
    <mergeCell ref="B44:H44"/>
    <mergeCell ref="B23:E23"/>
    <mergeCell ref="B24:E24"/>
    <mergeCell ref="B25:E25"/>
    <mergeCell ref="B20:E20"/>
    <mergeCell ref="B21:E21"/>
    <mergeCell ref="B8:E8"/>
    <mergeCell ref="B14:E14"/>
    <mergeCell ref="B29:E29"/>
    <mergeCell ref="B11:E11"/>
    <mergeCell ref="B68:E68"/>
    <mergeCell ref="B69:E69"/>
    <mergeCell ref="I74:L74"/>
    <mergeCell ref="I76:L76"/>
    <mergeCell ref="I77:L77"/>
    <mergeCell ref="I78:L78"/>
    <mergeCell ref="I81:L81"/>
    <mergeCell ref="I67:L67"/>
    <mergeCell ref="I68:L68"/>
    <mergeCell ref="I69:L69"/>
    <mergeCell ref="I71:L71"/>
    <mergeCell ref="I73:L73"/>
    <mergeCell ref="I89:L89"/>
    <mergeCell ref="I91:L91"/>
    <mergeCell ref="I92:L92"/>
    <mergeCell ref="I80:L80"/>
    <mergeCell ref="I83:L83"/>
    <mergeCell ref="I84:L84"/>
    <mergeCell ref="I85:L85"/>
    <mergeCell ref="I87:L87"/>
    <mergeCell ref="I88:L8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A5" sqref="A5"/>
    </sheetView>
  </sheetViews>
  <sheetFormatPr defaultRowHeight="15" x14ac:dyDescent="0.25"/>
  <cols>
    <col min="1" max="1" width="46.140625" style="64" customWidth="1"/>
    <col min="2" max="2" width="32.85546875" style="64" bestFit="1" customWidth="1"/>
    <col min="3" max="3" width="55" style="64" customWidth="1"/>
    <col min="4" max="16384" width="9.140625" style="64"/>
  </cols>
  <sheetData>
    <row r="1" spans="1:3" x14ac:dyDescent="0.25">
      <c r="A1" s="68" t="s">
        <v>110</v>
      </c>
      <c r="B1" s="68" t="s">
        <v>111</v>
      </c>
      <c r="C1" s="68" t="s">
        <v>112</v>
      </c>
    </row>
    <row r="2" spans="1:3" ht="105" x14ac:dyDescent="0.25">
      <c r="A2" s="66" t="s">
        <v>109</v>
      </c>
      <c r="B2" s="66" t="s">
        <v>113</v>
      </c>
      <c r="C2" s="65" t="s">
        <v>120</v>
      </c>
    </row>
    <row r="3" spans="1:3" ht="82.5" customHeight="1" x14ac:dyDescent="0.25">
      <c r="A3" s="66" t="s">
        <v>114</v>
      </c>
      <c r="B3" s="66" t="s">
        <v>115</v>
      </c>
      <c r="C3" s="65" t="s">
        <v>121</v>
      </c>
    </row>
    <row r="4" spans="1:3" ht="48" customHeight="1" x14ac:dyDescent="0.25">
      <c r="A4" s="66" t="s">
        <v>116</v>
      </c>
      <c r="B4" s="67" t="s">
        <v>117</v>
      </c>
      <c r="C4" s="65" t="s">
        <v>122</v>
      </c>
    </row>
    <row r="5" spans="1:3" ht="150" x14ac:dyDescent="0.25">
      <c r="A5" s="66" t="s">
        <v>118</v>
      </c>
      <c r="B5" s="66" t="s">
        <v>119</v>
      </c>
      <c r="C5" s="65" t="s">
        <v>123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Blank - State Comp.</vt:lpstr>
      <vt:lpstr>State Only Comparisons</vt:lpstr>
      <vt:lpstr>About the Sources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Cari Frank</dc:creator>
  <cp:lastModifiedBy>Maria de Jesus Diaz-Perez</cp:lastModifiedBy>
  <cp:lastPrinted>2019-08-26T17:55:57Z</cp:lastPrinted>
  <dcterms:created xsi:type="dcterms:W3CDTF">2019-06-10T19:54:01Z</dcterms:created>
  <dcterms:modified xsi:type="dcterms:W3CDTF">2019-08-27T19:25:42Z</dcterms:modified>
</cp:coreProperties>
</file>